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ckaJ\Documents\Z_osobní\SPORT\SKIO\2024-27_RD_LOB\2026_testy jaro\"/>
    </mc:Choice>
  </mc:AlternateContent>
  <xr:revisionPtr revIDLastSave="0" documentId="13_ncr:1_{EA6CB6EE-6CC1-4E2A-8E00-B2EE3DF0D0FF}" xr6:coauthVersionLast="47" xr6:coauthVersionMax="47" xr10:uidLastSave="{00000000-0000-0000-0000-000000000000}"/>
  <bookViews>
    <workbookView xWindow="-120" yWindow="-120" windowWidth="29040" windowHeight="15720" xr2:uid="{DD8FB04F-2C3A-4CEE-9C3D-D3B0A91F66BA}"/>
  </bookViews>
  <sheets>
    <sheet name="souhrn2026_jaro" sheetId="4" r:id="rId1"/>
    <sheet name="RD" sheetId="1" r:id="rId2"/>
    <sheet name="RDJ_VD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13" i="4" l="1"/>
  <c r="X12" i="4"/>
  <c r="X11" i="4"/>
  <c r="X10" i="4"/>
  <c r="X16" i="4"/>
  <c r="X15" i="4"/>
  <c r="M16" i="4"/>
  <c r="M15" i="4"/>
  <c r="M13" i="4"/>
  <c r="M12" i="4"/>
  <c r="M11" i="4"/>
  <c r="M10" i="4"/>
  <c r="X8" i="4"/>
  <c r="M8" i="4"/>
  <c r="X7" i="4"/>
  <c r="M7" i="4"/>
  <c r="X6" i="4"/>
  <c r="M6" i="4"/>
  <c r="X4" i="4"/>
  <c r="M4" i="4"/>
  <c r="U7" i="2"/>
  <c r="J7" i="2"/>
  <c r="U6" i="2"/>
  <c r="J6" i="2"/>
  <c r="U5" i="2"/>
  <c r="J5" i="2"/>
  <c r="U4" i="2"/>
  <c r="J4" i="2"/>
  <c r="X15" i="1"/>
  <c r="X10" i="1"/>
  <c r="M15" i="1"/>
  <c r="M10" i="1"/>
  <c r="X19" i="1"/>
  <c r="M19" i="1"/>
  <c r="U12" i="2"/>
  <c r="U11" i="2"/>
  <c r="J12" i="2"/>
  <c r="X16" i="1"/>
  <c r="J11" i="2" l="1"/>
  <c r="M16" i="1"/>
</calcChain>
</file>

<file path=xl/sharedStrings.xml><?xml version="1.0" encoding="utf-8"?>
<sst xmlns="http://schemas.openxmlformats.org/spreadsheetml/2006/main" count="346" uniqueCount="77">
  <si>
    <t>junioři</t>
  </si>
  <si>
    <t>Matyáš Zakouřil</t>
  </si>
  <si>
    <t>Dan Salaba</t>
  </si>
  <si>
    <t>dorostenci</t>
  </si>
  <si>
    <t>Antonín Svoboda</t>
  </si>
  <si>
    <t>Filip Mairich</t>
  </si>
  <si>
    <t>David Elleder</t>
  </si>
  <si>
    <t>Vilém Štrait</t>
  </si>
  <si>
    <t>juniorky</t>
  </si>
  <si>
    <t>Maruška Bartošová</t>
  </si>
  <si>
    <t>Lucka Hlaváčová</t>
  </si>
  <si>
    <t>Terka Pecková</t>
  </si>
  <si>
    <t>Hanka Malečková</t>
  </si>
  <si>
    <t>Míša Srbová</t>
  </si>
  <si>
    <t>dráha</t>
  </si>
  <si>
    <t>X</t>
  </si>
  <si>
    <t>soupaže</t>
  </si>
  <si>
    <t>1.</t>
  </si>
  <si>
    <t>2.</t>
  </si>
  <si>
    <t>3.</t>
  </si>
  <si>
    <t>4.</t>
  </si>
  <si>
    <t>5.</t>
  </si>
  <si>
    <t>1500 m</t>
  </si>
  <si>
    <t>LOB400</t>
  </si>
  <si>
    <t>čas</t>
  </si>
  <si>
    <t>počet chyb (30sec)</t>
  </si>
  <si>
    <t>Výběhy</t>
  </si>
  <si>
    <t>Celkem</t>
  </si>
  <si>
    <t xml:space="preserve">Poznámky: </t>
  </si>
  <si>
    <t>5 x 1,2 km (45 m převýšení), start každou 9 minutu</t>
  </si>
  <si>
    <t>4 x 1,2 km (45 m převýšení), start každou 10 minutu</t>
  </si>
  <si>
    <t>3 x 1,2 km (45 m převýšení), start každou 10 minutu</t>
  </si>
  <si>
    <t>5 x 480 m (převýšení 75 m), start každou 9 minutu</t>
  </si>
  <si>
    <t>4 x 480 m (převýšení 75 m), start každou 10 minutu</t>
  </si>
  <si>
    <t>3 x 480 m (převýšení 75 m), start každou 10 minutu</t>
  </si>
  <si>
    <t>Jablonec n.N.</t>
  </si>
  <si>
    <t>Marek Štěrba</t>
  </si>
  <si>
    <t>Marek Lesák</t>
  </si>
  <si>
    <t>Jan Zurynek</t>
  </si>
  <si>
    <t>čas s penalizací</t>
  </si>
  <si>
    <t>Jáchym Šubrt</t>
  </si>
  <si>
    <t>omluven řádně /nemoc, zranění, či jiné důvody/</t>
  </si>
  <si>
    <t>Ondřej Kuchař</t>
  </si>
  <si>
    <t>20. -22.10.2023</t>
  </si>
  <si>
    <t>muži</t>
  </si>
  <si>
    <t>ženy</t>
  </si>
  <si>
    <t>Anežka Hlaváčová</t>
  </si>
  <si>
    <t>8 x 1,2 km (45 m převýšení), start každou 9 minutu</t>
  </si>
  <si>
    <t>5 x 1,2 km (45 m převýšení), start každou 10 minutu</t>
  </si>
  <si>
    <t>6.</t>
  </si>
  <si>
    <t>7.</t>
  </si>
  <si>
    <t>8.</t>
  </si>
  <si>
    <t>Josef Nagy</t>
  </si>
  <si>
    <t>Petr Horvát</t>
  </si>
  <si>
    <t>Radek Peňáz</t>
  </si>
  <si>
    <t>Vojtěch Peňáz</t>
  </si>
  <si>
    <t>Dorostenky</t>
  </si>
  <si>
    <t>Johanka Šimková</t>
  </si>
  <si>
    <t>x</t>
  </si>
  <si>
    <t xml:space="preserve">KV </t>
  </si>
  <si>
    <t>kolečkové lyže KV</t>
  </si>
  <si>
    <t>17. - 19.10.2025</t>
  </si>
  <si>
    <t>Janek Skácel</t>
  </si>
  <si>
    <t>D</t>
  </si>
  <si>
    <t>*</t>
  </si>
  <si>
    <t>poslední kolo běžela na 12 minutě!!!</t>
  </si>
  <si>
    <t>kolečkové lyže Drlík</t>
  </si>
  <si>
    <t>Lucie Hlaváčová</t>
  </si>
  <si>
    <t>Tereza Pecková</t>
  </si>
  <si>
    <t>Wenke Heinemann</t>
  </si>
  <si>
    <t>KLOB400</t>
  </si>
  <si>
    <t>Barbora Vodrážková</t>
  </si>
  <si>
    <t>Pavlína Salabová</t>
  </si>
  <si>
    <t>Klára Zakouřilová</t>
  </si>
  <si>
    <t>KV</t>
  </si>
  <si>
    <t>K</t>
  </si>
  <si>
    <t>Maty - koleno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</si>
</sst>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0" fillId="0" borderId="0" xfId="0" applyAlignment="1">
      <alignment horizontal="center"/>
    </xf>
    <xf numFmtId="20" fontId="0" fillId="0" borderId="2" xfId="0" applyNumberFormat="1" applyBorder="1" applyAlignment="1">
      <alignment horizontal="center"/>
    </xf>
    <xf numFmtId="20" fontId="0" fillId="0" borderId="11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20" fontId="0" fillId="2" borderId="5" xfId="0" applyNumberFormat="1" applyFill="1" applyBorder="1" applyAlignment="1">
      <alignment horizontal="center"/>
    </xf>
    <xf numFmtId="20" fontId="0" fillId="2" borderId="17" xfId="0" applyNumberFormat="1" applyFill="1" applyBorder="1" applyAlignment="1">
      <alignment horizontal="center"/>
    </xf>
    <xf numFmtId="20" fontId="0" fillId="0" borderId="3" xfId="0" applyNumberFormat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left"/>
    </xf>
    <xf numFmtId="0" fontId="0" fillId="3" borderId="0" xfId="0" applyFill="1"/>
    <xf numFmtId="0" fontId="3" fillId="3" borderId="0" xfId="0" applyFont="1" applyFill="1" applyAlignment="1">
      <alignment horizontal="center" vertical="center"/>
    </xf>
    <xf numFmtId="0" fontId="0" fillId="0" borderId="22" xfId="0" applyBorder="1" applyAlignment="1">
      <alignment horizontal="center"/>
    </xf>
    <xf numFmtId="20" fontId="0" fillId="0" borderId="24" xfId="0" applyNumberFormat="1" applyBorder="1" applyAlignment="1">
      <alignment horizontal="center"/>
    </xf>
    <xf numFmtId="20" fontId="0" fillId="0" borderId="25" xfId="0" applyNumberFormat="1" applyBorder="1" applyAlignment="1">
      <alignment horizontal="center"/>
    </xf>
    <xf numFmtId="0" fontId="0" fillId="0" borderId="26" xfId="0" applyBorder="1" applyAlignment="1">
      <alignment horizontal="center"/>
    </xf>
    <xf numFmtId="20" fontId="0" fillId="4" borderId="11" xfId="0" applyNumberFormat="1" applyFill="1" applyBorder="1" applyAlignment="1">
      <alignment horizontal="center"/>
    </xf>
    <xf numFmtId="20" fontId="0" fillId="4" borderId="2" xfId="0" applyNumberForma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1" fillId="3" borderId="27" xfId="0" applyFont="1" applyFill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3" borderId="5" xfId="0" applyFont="1" applyFill="1" applyBorder="1" applyAlignment="1">
      <alignment vertical="center"/>
    </xf>
    <xf numFmtId="0" fontId="1" fillId="4" borderId="5" xfId="0" applyFont="1" applyFill="1" applyBorder="1" applyAlignment="1">
      <alignment vertical="center"/>
    </xf>
    <xf numFmtId="0" fontId="0" fillId="2" borderId="27" xfId="0" applyFill="1" applyBorder="1" applyAlignment="1">
      <alignment horizontal="center"/>
    </xf>
    <xf numFmtId="20" fontId="0" fillId="0" borderId="0" xfId="0" applyNumberFormat="1" applyAlignment="1">
      <alignment horizontal="center"/>
    </xf>
    <xf numFmtId="0" fontId="0" fillId="2" borderId="28" xfId="0" applyFill="1" applyBorder="1" applyAlignment="1">
      <alignment horizontal="center"/>
    </xf>
    <xf numFmtId="20" fontId="0" fillId="2" borderId="22" xfId="0" applyNumberForma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4" borderId="17" xfId="0" applyFont="1" applyFill="1" applyBorder="1" applyAlignment="1">
      <alignment vertical="center"/>
    </xf>
    <xf numFmtId="20" fontId="0" fillId="2" borderId="6" xfId="0" applyNumberForma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0" fillId="3" borderId="0" xfId="0" applyFill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20" fontId="0" fillId="0" borderId="1" xfId="0" applyNumberFormat="1" applyBorder="1" applyAlignment="1">
      <alignment horizontal="center"/>
    </xf>
    <xf numFmtId="20" fontId="0" fillId="0" borderId="31" xfId="0" applyNumberFormat="1" applyBorder="1" applyAlignment="1">
      <alignment horizontal="center"/>
    </xf>
    <xf numFmtId="20" fontId="0" fillId="0" borderId="28" xfId="0" applyNumberFormat="1" applyBorder="1" applyAlignment="1">
      <alignment horizontal="center"/>
    </xf>
    <xf numFmtId="20" fontId="0" fillId="0" borderId="23" xfId="0" applyNumberForma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4" borderId="26" xfId="0" applyFill="1" applyBorder="1" applyAlignment="1">
      <alignment horizontal="center"/>
    </xf>
    <xf numFmtId="20" fontId="0" fillId="4" borderId="24" xfId="0" applyNumberFormat="1" applyFill="1" applyBorder="1" applyAlignment="1">
      <alignment horizontal="center"/>
    </xf>
    <xf numFmtId="20" fontId="0" fillId="4" borderId="25" xfId="0" applyNumberFormat="1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1" fillId="3" borderId="29" xfId="0" applyFont="1" applyFill="1" applyBorder="1" applyAlignment="1">
      <alignment vertical="center"/>
    </xf>
    <xf numFmtId="0" fontId="0" fillId="3" borderId="29" xfId="0" applyFill="1" applyBorder="1" applyAlignment="1">
      <alignment horizontal="center"/>
    </xf>
    <xf numFmtId="20" fontId="0" fillId="2" borderId="30" xfId="0" applyNumberFormat="1" applyFill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2" borderId="29" xfId="0" applyFill="1" applyBorder="1"/>
    <xf numFmtId="0" fontId="0" fillId="2" borderId="35" xfId="0" applyFill="1" applyBorder="1"/>
    <xf numFmtId="0" fontId="0" fillId="0" borderId="35" xfId="0" applyBorder="1"/>
    <xf numFmtId="0" fontId="0" fillId="2" borderId="36" xfId="0" applyFill="1" applyBorder="1" applyAlignment="1">
      <alignment horizontal="center"/>
    </xf>
    <xf numFmtId="0" fontId="2" fillId="2" borderId="37" xfId="0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20" fontId="0" fillId="0" borderId="15" xfId="0" applyNumberFormat="1" applyBorder="1" applyAlignment="1">
      <alignment horizontal="center"/>
    </xf>
    <xf numFmtId="20" fontId="0" fillId="0" borderId="39" xfId="0" applyNumberFormat="1" applyBorder="1" applyAlignment="1">
      <alignment horizontal="center"/>
    </xf>
    <xf numFmtId="20" fontId="0" fillId="0" borderId="40" xfId="0" applyNumberFormat="1" applyBorder="1" applyAlignment="1">
      <alignment horizontal="center"/>
    </xf>
    <xf numFmtId="20" fontId="0" fillId="2" borderId="27" xfId="0" applyNumberFormat="1" applyFill="1" applyBorder="1" applyAlignment="1">
      <alignment horizontal="center"/>
    </xf>
    <xf numFmtId="0" fontId="0" fillId="4" borderId="40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21" fontId="0" fillId="2" borderId="17" xfId="0" applyNumberFormat="1" applyFill="1" applyBorder="1" applyAlignment="1">
      <alignment horizontal="center"/>
    </xf>
    <xf numFmtId="21" fontId="0" fillId="2" borderId="5" xfId="0" applyNumberFormat="1" applyFill="1" applyBorder="1" applyAlignment="1">
      <alignment horizontal="center"/>
    </xf>
    <xf numFmtId="21" fontId="0" fillId="0" borderId="11" xfId="0" applyNumberFormat="1" applyBorder="1" applyAlignment="1">
      <alignment horizontal="center"/>
    </xf>
    <xf numFmtId="21" fontId="0" fillId="0" borderId="2" xfId="0" applyNumberFormat="1" applyBorder="1" applyAlignment="1">
      <alignment horizontal="center"/>
    </xf>
    <xf numFmtId="21" fontId="0" fillId="0" borderId="3" xfId="0" applyNumberFormat="1" applyBorder="1" applyAlignment="1">
      <alignment horizontal="center"/>
    </xf>
    <xf numFmtId="21" fontId="0" fillId="0" borderId="24" xfId="0" applyNumberFormat="1" applyBorder="1" applyAlignment="1">
      <alignment horizontal="center"/>
    </xf>
    <xf numFmtId="21" fontId="0" fillId="0" borderId="25" xfId="0" applyNumberFormat="1" applyBorder="1" applyAlignment="1">
      <alignment horizontal="center"/>
    </xf>
    <xf numFmtId="21" fontId="0" fillId="0" borderId="26" xfId="0" applyNumberFormat="1" applyBorder="1" applyAlignment="1">
      <alignment horizontal="center"/>
    </xf>
    <xf numFmtId="21" fontId="0" fillId="0" borderId="0" xfId="0" applyNumberFormat="1" applyAlignment="1">
      <alignment horizontal="center"/>
    </xf>
    <xf numFmtId="0" fontId="0" fillId="0" borderId="21" xfId="0" applyBorder="1" applyAlignment="1">
      <alignment horizontal="center"/>
    </xf>
    <xf numFmtId="0" fontId="1" fillId="0" borderId="27" xfId="0" applyFont="1" applyBorder="1" applyAlignment="1">
      <alignment vertical="center"/>
    </xf>
    <xf numFmtId="20" fontId="0" fillId="3" borderId="0" xfId="0" applyNumberFormat="1" applyFill="1" applyAlignment="1">
      <alignment horizontal="center"/>
    </xf>
    <xf numFmtId="20" fontId="0" fillId="3" borderId="0" xfId="0" applyNumberForma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42" xfId="0" applyFont="1" applyBorder="1" applyAlignment="1">
      <alignment vertical="center"/>
    </xf>
    <xf numFmtId="20" fontId="0" fillId="2" borderId="1" xfId="0" applyNumberForma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1" fillId="5" borderId="29" xfId="0" applyFont="1" applyFill="1" applyBorder="1" applyAlignment="1">
      <alignment vertical="center"/>
    </xf>
    <xf numFmtId="20" fontId="0" fillId="4" borderId="15" xfId="0" applyNumberFormat="1" applyFill="1" applyBorder="1" applyAlignment="1">
      <alignment horizontal="center"/>
    </xf>
    <xf numFmtId="20" fontId="0" fillId="4" borderId="39" xfId="0" applyNumberFormat="1" applyFill="1" applyBorder="1" applyAlignment="1">
      <alignment horizontal="center"/>
    </xf>
    <xf numFmtId="20" fontId="0" fillId="4" borderId="12" xfId="0" applyNumberFormat="1" applyFill="1" applyBorder="1" applyAlignment="1">
      <alignment horizontal="center"/>
    </xf>
    <xf numFmtId="20" fontId="0" fillId="4" borderId="13" xfId="0" applyNumberFormat="1" applyFill="1" applyBorder="1" applyAlignment="1">
      <alignment horizontal="center"/>
    </xf>
    <xf numFmtId="20" fontId="0" fillId="2" borderId="21" xfId="0" applyNumberFormat="1" applyFill="1" applyBorder="1" applyAlignment="1">
      <alignment horizontal="center"/>
    </xf>
    <xf numFmtId="20" fontId="0" fillId="2" borderId="23" xfId="0" applyNumberFormat="1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43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20" fontId="0" fillId="2" borderId="32" xfId="0" applyNumberFormat="1" applyFill="1" applyBorder="1" applyAlignment="1">
      <alignment horizontal="center"/>
    </xf>
    <xf numFmtId="20" fontId="0" fillId="0" borderId="12" xfId="0" applyNumberFormat="1" applyBorder="1" applyAlignment="1">
      <alignment horizontal="center"/>
    </xf>
    <xf numFmtId="20" fontId="0" fillId="0" borderId="13" xfId="0" applyNumberFormat="1" applyBorder="1" applyAlignment="1">
      <alignment horizontal="center"/>
    </xf>
    <xf numFmtId="20" fontId="0" fillId="0" borderId="18" xfId="0" applyNumberFormat="1" applyBorder="1" applyAlignment="1">
      <alignment horizontal="center"/>
    </xf>
    <xf numFmtId="20" fontId="0" fillId="0" borderId="6" xfId="0" applyNumberFormat="1" applyBorder="1" applyAlignment="1">
      <alignment horizontal="center"/>
    </xf>
    <xf numFmtId="20" fontId="0" fillId="4" borderId="0" xfId="0" applyNumberFormat="1" applyFill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2" borderId="4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20" fontId="0" fillId="0" borderId="26" xfId="0" applyNumberFormat="1" applyBorder="1" applyAlignment="1">
      <alignment horizontal="center"/>
    </xf>
    <xf numFmtId="0" fontId="0" fillId="0" borderId="34" xfId="0" applyBorder="1" applyAlignment="1"/>
    <xf numFmtId="0" fontId="0" fillId="0" borderId="35" xfId="0" applyBorder="1" applyAlignment="1"/>
    <xf numFmtId="20" fontId="0" fillId="0" borderId="47" xfId="0" applyNumberFormat="1" applyBorder="1" applyAlignment="1">
      <alignment horizontal="center"/>
    </xf>
    <xf numFmtId="20" fontId="0" fillId="0" borderId="48" xfId="0" applyNumberFormat="1" applyBorder="1" applyAlignment="1">
      <alignment horizontal="center"/>
    </xf>
    <xf numFmtId="20" fontId="0" fillId="0" borderId="49" xfId="0" applyNumberFormat="1" applyBorder="1" applyAlignment="1">
      <alignment horizontal="center"/>
    </xf>
    <xf numFmtId="20" fontId="0" fillId="4" borderId="48" xfId="0" applyNumberFormat="1" applyFill="1" applyBorder="1" applyAlignment="1">
      <alignment horizontal="center"/>
    </xf>
    <xf numFmtId="0" fontId="0" fillId="4" borderId="49" xfId="0" applyFill="1" applyBorder="1" applyAlignment="1">
      <alignment horizontal="center"/>
    </xf>
    <xf numFmtId="20" fontId="0" fillId="2" borderId="50" xfId="0" applyNumberFormat="1" applyFill="1" applyBorder="1" applyAlignment="1">
      <alignment horizontal="center"/>
    </xf>
    <xf numFmtId="20" fontId="0" fillId="0" borderId="45" xfId="0" applyNumberFormat="1" applyBorder="1" applyAlignment="1">
      <alignment horizontal="center"/>
    </xf>
    <xf numFmtId="20" fontId="0" fillId="0" borderId="51" xfId="0" applyNumberFormat="1" applyBorder="1" applyAlignment="1">
      <alignment horizontal="center"/>
    </xf>
    <xf numFmtId="0" fontId="0" fillId="0" borderId="46" xfId="0" applyBorder="1" applyAlignment="1">
      <alignment horizontal="center"/>
    </xf>
    <xf numFmtId="20" fontId="0" fillId="2" borderId="52" xfId="0" applyNumberFormat="1" applyFill="1" applyBorder="1" applyAlignment="1">
      <alignment horizontal="center"/>
    </xf>
    <xf numFmtId="20" fontId="0" fillId="4" borderId="53" xfId="0" applyNumberFormat="1" applyFill="1" applyBorder="1" applyAlignment="1">
      <alignment horizontal="center"/>
    </xf>
    <xf numFmtId="20" fontId="0" fillId="4" borderId="54" xfId="0" applyNumberFormat="1" applyFill="1" applyBorder="1" applyAlignment="1">
      <alignment horizontal="center"/>
    </xf>
    <xf numFmtId="0" fontId="0" fillId="4" borderId="55" xfId="0" applyFill="1" applyBorder="1" applyAlignment="1">
      <alignment horizontal="center"/>
    </xf>
    <xf numFmtId="20" fontId="0" fillId="4" borderId="51" xfId="0" applyNumberFormat="1" applyFill="1" applyBorder="1" applyAlignment="1">
      <alignment horizontal="center"/>
    </xf>
    <xf numFmtId="0" fontId="0" fillId="4" borderId="46" xfId="0" applyFill="1" applyBorder="1" applyAlignment="1">
      <alignment horizontal="center"/>
    </xf>
    <xf numFmtId="20" fontId="0" fillId="0" borderId="53" xfId="0" applyNumberFormat="1" applyBorder="1" applyAlignment="1">
      <alignment horizontal="center"/>
    </xf>
    <xf numFmtId="20" fontId="0" fillId="0" borderId="54" xfId="0" applyNumberForma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1D238-A1C1-444D-8BBB-8498A999344F}">
  <dimension ref="A1:Z26"/>
  <sheetViews>
    <sheetView tabSelected="1" topLeftCell="B1" zoomScale="80" zoomScaleNormal="80" workbookViewId="0">
      <selection activeCell="C31" sqref="C31"/>
    </sheetView>
  </sheetViews>
  <sheetFormatPr defaultRowHeight="15" x14ac:dyDescent="0.25"/>
  <cols>
    <col min="1" max="1" width="9.140625" style="33"/>
    <col min="2" max="2" width="21.5703125" customWidth="1"/>
    <col min="3" max="3" width="15.7109375" style="1" customWidth="1"/>
    <col min="4" max="4" width="3.7109375" customWidth="1"/>
    <col min="5" max="13" width="15.7109375" customWidth="1"/>
    <col min="14" max="14" width="3.7109375" style="1" customWidth="1"/>
    <col min="15" max="17" width="15.7109375" customWidth="1"/>
    <col min="18" max="18" width="3.7109375" customWidth="1"/>
    <col min="19" max="23" width="15.7109375" customWidth="1"/>
    <col min="24" max="24" width="15.7109375" style="1" customWidth="1"/>
    <col min="25" max="25" width="5.7109375" customWidth="1"/>
    <col min="26" max="26" width="21.5703125" hidden="1" customWidth="1"/>
  </cols>
  <sheetData>
    <row r="1" spans="2:26" ht="18" customHeight="1" x14ac:dyDescent="0.25">
      <c r="B1" s="67" t="s">
        <v>35</v>
      </c>
      <c r="C1" s="29" t="s">
        <v>14</v>
      </c>
      <c r="E1" s="110" t="s">
        <v>16</v>
      </c>
      <c r="F1" s="105"/>
      <c r="G1" s="105"/>
      <c r="H1" s="105"/>
      <c r="I1" s="105"/>
      <c r="J1" s="105"/>
      <c r="K1" s="105"/>
      <c r="L1" s="105"/>
      <c r="M1" s="111"/>
      <c r="O1" s="104" t="s">
        <v>70</v>
      </c>
      <c r="P1" s="105"/>
      <c r="Q1" s="106"/>
      <c r="S1" s="107" t="s">
        <v>26</v>
      </c>
      <c r="T1" s="108"/>
      <c r="U1" s="108"/>
      <c r="V1" s="108"/>
      <c r="W1" s="108"/>
      <c r="X1" s="109"/>
      <c r="Z1" s="36" t="s">
        <v>35</v>
      </c>
    </row>
    <row r="2" spans="2:26" ht="18" customHeight="1" thickBot="1" x14ac:dyDescent="0.3">
      <c r="B2" s="68" t="s">
        <v>61</v>
      </c>
      <c r="C2" s="4" t="s">
        <v>22</v>
      </c>
      <c r="E2" s="5" t="s">
        <v>17</v>
      </c>
      <c r="F2" s="6" t="s">
        <v>18</v>
      </c>
      <c r="G2" s="6" t="s">
        <v>19</v>
      </c>
      <c r="H2" s="6" t="s">
        <v>20</v>
      </c>
      <c r="I2" s="6" t="s">
        <v>21</v>
      </c>
      <c r="J2" s="6" t="s">
        <v>49</v>
      </c>
      <c r="K2" s="6" t="s">
        <v>50</v>
      </c>
      <c r="L2" s="7" t="s">
        <v>51</v>
      </c>
      <c r="M2" s="7" t="s">
        <v>27</v>
      </c>
      <c r="O2" s="5" t="s">
        <v>24</v>
      </c>
      <c r="P2" s="31" t="s">
        <v>39</v>
      </c>
      <c r="Q2" s="8" t="s">
        <v>25</v>
      </c>
      <c r="S2" s="5" t="s">
        <v>17</v>
      </c>
      <c r="T2" s="6" t="s">
        <v>18</v>
      </c>
      <c r="U2" s="6" t="s">
        <v>19</v>
      </c>
      <c r="V2" s="6" t="s">
        <v>20</v>
      </c>
      <c r="W2" s="9" t="s">
        <v>21</v>
      </c>
      <c r="X2" s="7" t="s">
        <v>27</v>
      </c>
      <c r="Z2" s="36" t="s">
        <v>43</v>
      </c>
    </row>
    <row r="3" spans="2:26" ht="18" customHeight="1" thickBot="1" x14ac:dyDescent="0.3">
      <c r="B3" s="50" t="s">
        <v>44</v>
      </c>
      <c r="C3" s="51"/>
      <c r="E3" s="112" t="s">
        <v>47</v>
      </c>
      <c r="F3" s="113"/>
      <c r="G3" s="113"/>
      <c r="H3" s="113"/>
      <c r="I3" s="113"/>
      <c r="J3" s="113"/>
      <c r="K3" s="113"/>
      <c r="L3" s="113"/>
      <c r="M3" s="114"/>
      <c r="O3" s="54"/>
      <c r="P3" s="55"/>
      <c r="Q3" s="56"/>
      <c r="S3" s="112" t="s">
        <v>32</v>
      </c>
      <c r="T3" s="113"/>
      <c r="U3" s="113"/>
      <c r="V3" s="113"/>
      <c r="W3" s="113"/>
      <c r="X3" s="109"/>
      <c r="Z3" s="25" t="s">
        <v>0</v>
      </c>
    </row>
    <row r="4" spans="2:26" ht="18" customHeight="1" thickBot="1" x14ac:dyDescent="0.3">
      <c r="B4" s="26" t="s">
        <v>1</v>
      </c>
      <c r="C4" s="10" t="s">
        <v>15</v>
      </c>
      <c r="D4" s="1" t="s">
        <v>63</v>
      </c>
      <c r="E4" s="71">
        <v>2.1990740740740742E-3</v>
      </c>
      <c r="F4" s="72">
        <v>2.2800925925925927E-3</v>
      </c>
      <c r="G4" s="72">
        <v>2.2800925925925927E-3</v>
      </c>
      <c r="H4" s="72">
        <v>2.3032407407407407E-3</v>
      </c>
      <c r="I4" s="72">
        <v>2.3148148148148147E-3</v>
      </c>
      <c r="J4" s="72">
        <v>2.3379629629629631E-3</v>
      </c>
      <c r="K4" s="72">
        <v>2.3379629629629631E-3</v>
      </c>
      <c r="L4" s="73">
        <v>2.3611111111111111E-3</v>
      </c>
      <c r="M4" s="70">
        <f t="shared" ref="M4" si="0">E4+F4+J4+K4+L4+G4+H4+I4</f>
        <v>1.8414351851851852E-2</v>
      </c>
      <c r="O4" s="11">
        <v>0.36875000000000002</v>
      </c>
      <c r="P4" s="32">
        <v>0.38958333333333334</v>
      </c>
      <c r="Q4" s="17">
        <v>1</v>
      </c>
      <c r="R4" s="83" t="s">
        <v>75</v>
      </c>
      <c r="S4" s="128">
        <v>0.12986111111111112</v>
      </c>
      <c r="T4" s="129">
        <v>0.1451388888888889</v>
      </c>
      <c r="U4" s="129">
        <v>0.16597222222222222</v>
      </c>
      <c r="V4" s="129">
        <v>0</v>
      </c>
      <c r="W4" s="130">
        <v>0</v>
      </c>
      <c r="X4" s="133">
        <f t="shared" ref="X4" si="1">S4+T4+U4+V4+W4</f>
        <v>0.44097222222222221</v>
      </c>
      <c r="Z4" s="26" t="s">
        <v>38</v>
      </c>
    </row>
    <row r="5" spans="2:26" ht="18" customHeight="1" thickBot="1" x14ac:dyDescent="0.3">
      <c r="B5" s="50" t="s">
        <v>45</v>
      </c>
      <c r="C5" s="51"/>
      <c r="E5" s="112" t="s">
        <v>48</v>
      </c>
      <c r="F5" s="113"/>
      <c r="G5" s="113"/>
      <c r="H5" s="113"/>
      <c r="I5" s="113"/>
      <c r="J5" s="113"/>
      <c r="K5" s="113"/>
      <c r="L5" s="113"/>
      <c r="M5" s="114"/>
      <c r="O5" s="57" t="s">
        <v>24</v>
      </c>
      <c r="P5" s="49" t="s">
        <v>39</v>
      </c>
      <c r="Q5" s="58" t="s">
        <v>25</v>
      </c>
      <c r="S5" s="112" t="s">
        <v>33</v>
      </c>
      <c r="T5" s="121"/>
      <c r="U5" s="121"/>
      <c r="V5" s="121"/>
      <c r="W5" s="121"/>
      <c r="X5" s="122"/>
      <c r="Z5" s="27" t="s">
        <v>3</v>
      </c>
    </row>
    <row r="6" spans="2:26" ht="18" customHeight="1" x14ac:dyDescent="0.25">
      <c r="B6" s="34" t="s">
        <v>67</v>
      </c>
      <c r="C6" s="10">
        <v>0.25138888888888888</v>
      </c>
      <c r="D6" s="1" t="s">
        <v>74</v>
      </c>
      <c r="E6" s="21">
        <v>0.17083333333333334</v>
      </c>
      <c r="F6" s="22">
        <v>0.17222222222222222</v>
      </c>
      <c r="G6" s="22">
        <v>0.17986111111111111</v>
      </c>
      <c r="H6" s="22">
        <v>0.17847222222222223</v>
      </c>
      <c r="I6" s="22">
        <v>0.18055555555555555</v>
      </c>
      <c r="J6" s="22" t="s">
        <v>15</v>
      </c>
      <c r="K6" s="22" t="s">
        <v>15</v>
      </c>
      <c r="L6" s="23" t="s">
        <v>15</v>
      </c>
      <c r="M6" s="10">
        <f t="shared" ref="M6:M7" si="2">E6+F6+G6+H6+I6</f>
        <v>0.88194444444444453</v>
      </c>
      <c r="N6" s="103"/>
      <c r="O6" s="10">
        <v>0.46805555555555556</v>
      </c>
      <c r="P6" s="32">
        <v>0.57222222222222219</v>
      </c>
      <c r="Q6" s="17">
        <v>5</v>
      </c>
      <c r="S6" s="21">
        <v>0.17430555555555555</v>
      </c>
      <c r="T6" s="22">
        <v>0.17430555555555555</v>
      </c>
      <c r="U6" s="22">
        <v>0.17152777777777778</v>
      </c>
      <c r="V6" s="22">
        <v>0.17777777777777778</v>
      </c>
      <c r="W6" s="96" t="s">
        <v>15</v>
      </c>
      <c r="X6" s="10">
        <f t="shared" ref="X6:X7" si="3">S6+T6+U6+V6</f>
        <v>0.69791666666666674</v>
      </c>
      <c r="Z6" s="26" t="s">
        <v>10</v>
      </c>
    </row>
    <row r="7" spans="2:26" ht="18" customHeight="1" x14ac:dyDescent="0.25">
      <c r="B7" s="34" t="s">
        <v>68</v>
      </c>
      <c r="C7" s="10">
        <v>0.23125000000000001</v>
      </c>
      <c r="D7" s="1" t="s">
        <v>74</v>
      </c>
      <c r="E7" s="21">
        <v>0.15</v>
      </c>
      <c r="F7" s="22">
        <v>0.15486111111111112</v>
      </c>
      <c r="G7" s="22">
        <v>0.15347222222222223</v>
      </c>
      <c r="H7" s="22">
        <v>0.15138888888888888</v>
      </c>
      <c r="I7" s="22">
        <v>0.14791666666666667</v>
      </c>
      <c r="J7" s="22" t="s">
        <v>15</v>
      </c>
      <c r="K7" s="22" t="s">
        <v>15</v>
      </c>
      <c r="L7" s="23" t="s">
        <v>15</v>
      </c>
      <c r="M7" s="10">
        <f t="shared" si="2"/>
        <v>0.75763888888888897</v>
      </c>
      <c r="O7" s="10">
        <v>0.4465277777777778</v>
      </c>
      <c r="P7" s="32">
        <v>0.46736111111111112</v>
      </c>
      <c r="Q7" s="17">
        <v>1</v>
      </c>
      <c r="S7" s="21">
        <v>0.15069444444444444</v>
      </c>
      <c r="T7" s="22">
        <v>0.15625</v>
      </c>
      <c r="U7" s="22">
        <v>0.14861111111111111</v>
      </c>
      <c r="V7" s="22">
        <v>0.14930555555555555</v>
      </c>
      <c r="W7" s="96" t="s">
        <v>15</v>
      </c>
      <c r="X7" s="10">
        <f t="shared" si="3"/>
        <v>0.60486111111111118</v>
      </c>
      <c r="Z7" s="28" t="s">
        <v>12</v>
      </c>
    </row>
    <row r="8" spans="2:26" ht="18" customHeight="1" thickBot="1" x14ac:dyDescent="0.3">
      <c r="B8" s="38" t="s">
        <v>69</v>
      </c>
      <c r="C8" s="35">
        <v>0.23749999999999999</v>
      </c>
      <c r="D8" s="1" t="s">
        <v>74</v>
      </c>
      <c r="E8" s="91">
        <v>0.16041666666666668</v>
      </c>
      <c r="F8" s="92">
        <v>0.16041666666666668</v>
      </c>
      <c r="G8" s="92">
        <v>0.16250000000000001</v>
      </c>
      <c r="H8" s="92">
        <v>0.16388888888888889</v>
      </c>
      <c r="I8" s="92">
        <v>0.16527777777777777</v>
      </c>
      <c r="J8" s="92" t="s">
        <v>15</v>
      </c>
      <c r="K8" s="92" t="s">
        <v>15</v>
      </c>
      <c r="L8" s="65" t="s">
        <v>15</v>
      </c>
      <c r="M8" s="35">
        <f t="shared" ref="M8" si="4">E8+F8+G8+H8+I8</f>
        <v>0.8125</v>
      </c>
      <c r="O8" s="35">
        <v>0.41666666666666669</v>
      </c>
      <c r="P8" s="94">
        <v>0.4375</v>
      </c>
      <c r="Q8" s="59">
        <v>1</v>
      </c>
      <c r="S8" s="91">
        <v>0.14791666666666667</v>
      </c>
      <c r="T8" s="92">
        <v>0.14652777777777778</v>
      </c>
      <c r="U8" s="92">
        <v>0.14722222222222223</v>
      </c>
      <c r="V8" s="92">
        <v>0.14444444444444443</v>
      </c>
      <c r="W8" s="97" t="s">
        <v>15</v>
      </c>
      <c r="X8" s="10">
        <f t="shared" ref="X8" si="5">S8+T8+U8+V8</f>
        <v>0.58611111111111103</v>
      </c>
      <c r="Z8" s="39"/>
    </row>
    <row r="9" spans="2:26" ht="18" customHeight="1" thickBot="1" x14ac:dyDescent="0.3">
      <c r="B9" s="50" t="s">
        <v>0</v>
      </c>
      <c r="C9" s="51"/>
      <c r="E9" s="112" t="s">
        <v>29</v>
      </c>
      <c r="F9" s="113"/>
      <c r="G9" s="113"/>
      <c r="H9" s="113"/>
      <c r="I9" s="113"/>
      <c r="J9" s="113"/>
      <c r="K9" s="126"/>
      <c r="L9" s="126"/>
      <c r="M9" s="127"/>
      <c r="O9" s="54"/>
      <c r="P9" s="55"/>
      <c r="Q9" s="58" t="s">
        <v>25</v>
      </c>
      <c r="S9" s="112" t="s">
        <v>32</v>
      </c>
      <c r="T9" s="113"/>
      <c r="U9" s="113"/>
      <c r="V9" s="113"/>
      <c r="W9" s="113"/>
      <c r="X9" s="114"/>
    </row>
    <row r="10" spans="2:26" ht="18" customHeight="1" x14ac:dyDescent="0.25">
      <c r="B10" s="26" t="s">
        <v>37</v>
      </c>
      <c r="C10" s="32">
        <v>0.2048611111111111</v>
      </c>
      <c r="D10" s="83" t="s">
        <v>63</v>
      </c>
      <c r="E10" s="18">
        <v>0.12013888888888889</v>
      </c>
      <c r="F10" s="19">
        <v>0.12361111111111112</v>
      </c>
      <c r="G10" s="19">
        <v>0.12847222222222221</v>
      </c>
      <c r="H10" s="19">
        <v>0.12916666666666668</v>
      </c>
      <c r="I10" s="125">
        <v>0.12916666666666668</v>
      </c>
      <c r="J10" s="48" t="s">
        <v>15</v>
      </c>
      <c r="K10" s="48" t="s">
        <v>15</v>
      </c>
      <c r="L10" s="46" t="s">
        <v>15</v>
      </c>
      <c r="M10" s="11">
        <f>E10+F10+G10+H10+I10</f>
        <v>0.63055555555555554</v>
      </c>
      <c r="O10" s="10">
        <v>0.39097222222222222</v>
      </c>
      <c r="P10" s="32">
        <v>0.45347222222222222</v>
      </c>
      <c r="Q10" s="17">
        <v>3</v>
      </c>
      <c r="S10" s="18">
        <v>0.12083333333333333</v>
      </c>
      <c r="T10" s="19">
        <v>0.12013888888888889</v>
      </c>
      <c r="U10" s="19">
        <v>0.11944444444444445</v>
      </c>
      <c r="V10" s="19">
        <v>0.12638888888888888</v>
      </c>
      <c r="W10" s="125">
        <v>0.10347222222222222</v>
      </c>
      <c r="X10" s="11">
        <f t="shared" ref="X10:X13" si="6">S10+T10+U10+V10+W10</f>
        <v>0.59027777777777779</v>
      </c>
    </row>
    <row r="11" spans="2:26" ht="18" customHeight="1" x14ac:dyDescent="0.25">
      <c r="B11" s="26" t="s">
        <v>62</v>
      </c>
      <c r="C11" s="32">
        <v>0.20624999999999999</v>
      </c>
      <c r="D11" s="83" t="s">
        <v>63</v>
      </c>
      <c r="E11" s="3">
        <v>0.13472222222222222</v>
      </c>
      <c r="F11" s="2">
        <v>0.14166666666666666</v>
      </c>
      <c r="G11" s="2">
        <v>0.1451388888888889</v>
      </c>
      <c r="H11" s="2">
        <v>0.1451388888888889</v>
      </c>
      <c r="I11" s="12">
        <v>0.14652777777777778</v>
      </c>
      <c r="J11" s="22" t="s">
        <v>15</v>
      </c>
      <c r="K11" s="22" t="s">
        <v>15</v>
      </c>
      <c r="L11" s="23" t="s">
        <v>15</v>
      </c>
      <c r="M11" s="10">
        <f>E11+F11+G11+H11+I11</f>
        <v>0.71319444444444458</v>
      </c>
      <c r="O11" s="10">
        <v>0.44722222222222224</v>
      </c>
      <c r="P11" s="32">
        <v>0.48888888888888887</v>
      </c>
      <c r="Q11" s="17">
        <v>2</v>
      </c>
      <c r="S11" s="3">
        <v>0.11527777777777778</v>
      </c>
      <c r="T11" s="2">
        <v>0.12361111111111112</v>
      </c>
      <c r="U11" s="2">
        <v>0.11874999999999999</v>
      </c>
      <c r="V11" s="2">
        <v>0.12013888888888889</v>
      </c>
      <c r="W11" s="12">
        <v>0.11666666666666667</v>
      </c>
      <c r="X11" s="10">
        <f t="shared" si="6"/>
        <v>0.59444444444444444</v>
      </c>
    </row>
    <row r="12" spans="2:26" ht="18" customHeight="1" x14ac:dyDescent="0.25">
      <c r="B12" s="39" t="s">
        <v>7</v>
      </c>
      <c r="C12" s="32" t="s">
        <v>15</v>
      </c>
      <c r="D12" s="83" t="s">
        <v>63</v>
      </c>
      <c r="E12" s="3">
        <v>0.11597222222222223</v>
      </c>
      <c r="F12" s="2">
        <v>0.12222222222222222</v>
      </c>
      <c r="G12" s="2">
        <v>0.12361111111111112</v>
      </c>
      <c r="H12" s="2">
        <v>0.12569444444444444</v>
      </c>
      <c r="I12" s="12">
        <v>0.12847222222222221</v>
      </c>
      <c r="J12" s="22" t="s">
        <v>15</v>
      </c>
      <c r="K12" s="22" t="s">
        <v>15</v>
      </c>
      <c r="L12" s="96" t="s">
        <v>15</v>
      </c>
      <c r="M12" s="10">
        <f>E12+F12+G12+H12+I12</f>
        <v>0.61597222222222214</v>
      </c>
      <c r="O12" s="10">
        <v>0.38333333333333336</v>
      </c>
      <c r="P12" s="32">
        <v>0.40833333333333333</v>
      </c>
      <c r="Q12" s="17">
        <v>1</v>
      </c>
      <c r="S12" s="3">
        <v>0.11527777777777778</v>
      </c>
      <c r="T12" s="2">
        <v>0.11666666666666667</v>
      </c>
      <c r="U12" s="2">
        <v>0.11458333333333333</v>
      </c>
      <c r="V12" s="2">
        <v>0.11597222222222223</v>
      </c>
      <c r="W12" s="12">
        <v>0.11736111111111111</v>
      </c>
      <c r="X12" s="10">
        <f t="shared" si="6"/>
        <v>0.57986111111111116</v>
      </c>
    </row>
    <row r="13" spans="2:26" ht="18" customHeight="1" thickBot="1" x14ac:dyDescent="0.3">
      <c r="B13" s="26" t="s">
        <v>40</v>
      </c>
      <c r="C13" s="32">
        <v>0.18333333333333332</v>
      </c>
      <c r="D13" s="83" t="s">
        <v>63</v>
      </c>
      <c r="E13" s="128">
        <v>0.13263888888888889</v>
      </c>
      <c r="F13" s="129">
        <v>0.13958333333333334</v>
      </c>
      <c r="G13" s="129">
        <v>0.1451388888888889</v>
      </c>
      <c r="H13" s="129">
        <v>0.14930555555555555</v>
      </c>
      <c r="I13" s="130">
        <v>0.15347222222222223</v>
      </c>
      <c r="J13" s="141" t="s">
        <v>15</v>
      </c>
      <c r="K13" s="141" t="s">
        <v>15</v>
      </c>
      <c r="L13" s="142" t="s">
        <v>15</v>
      </c>
      <c r="M13" s="133">
        <f>E13+F13+G13+H13+I13</f>
        <v>0.72013888888888899</v>
      </c>
      <c r="O13" s="10">
        <v>0.40555555555555556</v>
      </c>
      <c r="P13" s="32">
        <v>0.40555555555555556</v>
      </c>
      <c r="Q13" s="17">
        <v>0</v>
      </c>
      <c r="S13" s="3">
        <v>0.10486111111111111</v>
      </c>
      <c r="T13" s="2">
        <v>0.1076388888888889</v>
      </c>
      <c r="U13" s="2">
        <v>0.1076388888888889</v>
      </c>
      <c r="V13" s="2">
        <v>0.11041666666666666</v>
      </c>
      <c r="W13" s="12">
        <v>0.10972222222222222</v>
      </c>
      <c r="X13" s="10">
        <f t="shared" si="6"/>
        <v>0.54027777777777786</v>
      </c>
    </row>
    <row r="14" spans="2:26" ht="18" customHeight="1" thickBot="1" x14ac:dyDescent="0.3">
      <c r="B14" s="50" t="s">
        <v>8</v>
      </c>
      <c r="C14" s="51"/>
      <c r="E14" s="112" t="s">
        <v>30</v>
      </c>
      <c r="F14" s="113"/>
      <c r="G14" s="113"/>
      <c r="H14" s="113"/>
      <c r="I14" s="113"/>
      <c r="J14" s="113"/>
      <c r="K14" s="126"/>
      <c r="L14" s="126"/>
      <c r="M14" s="127"/>
      <c r="O14" s="57" t="s">
        <v>24</v>
      </c>
      <c r="P14" s="49" t="s">
        <v>39</v>
      </c>
      <c r="Q14" s="58" t="s">
        <v>25</v>
      </c>
      <c r="S14" s="112" t="s">
        <v>33</v>
      </c>
      <c r="T14" s="121"/>
      <c r="U14" s="121"/>
      <c r="V14" s="121"/>
      <c r="W14" s="121"/>
      <c r="X14" s="122"/>
    </row>
    <row r="15" spans="2:26" ht="18" customHeight="1" x14ac:dyDescent="0.25">
      <c r="B15" s="85" t="s">
        <v>73</v>
      </c>
      <c r="C15" s="11">
        <v>0.26319444444444445</v>
      </c>
      <c r="D15" s="84" t="s">
        <v>74</v>
      </c>
      <c r="E15" s="47">
        <v>0.16458333333333333</v>
      </c>
      <c r="F15" s="48">
        <v>0.16250000000000001</v>
      </c>
      <c r="G15" s="48">
        <v>0.15972222222222221</v>
      </c>
      <c r="H15" s="48">
        <v>0.15833333333333333</v>
      </c>
      <c r="I15" s="46" t="s">
        <v>15</v>
      </c>
      <c r="J15" s="48" t="s">
        <v>15</v>
      </c>
      <c r="K15" s="48" t="s">
        <v>15</v>
      </c>
      <c r="L15" s="46" t="s">
        <v>15</v>
      </c>
      <c r="M15" s="11">
        <f>E15+F15+G15+H15</f>
        <v>0.64513888888888893</v>
      </c>
      <c r="O15" s="10">
        <v>0.44513888888888886</v>
      </c>
      <c r="P15" s="32">
        <v>0.50763888888888886</v>
      </c>
      <c r="Q15" s="24">
        <v>3</v>
      </c>
      <c r="S15" s="3">
        <v>0.16111111111111112</v>
      </c>
      <c r="T15" s="2">
        <v>0.16458333333333333</v>
      </c>
      <c r="U15" s="2">
        <v>0.16180555555555556</v>
      </c>
      <c r="V15" s="2">
        <v>0.16319444444444445</v>
      </c>
      <c r="W15" s="23" t="s">
        <v>15</v>
      </c>
      <c r="X15" s="10">
        <f t="shared" ref="X15:X16" si="7">S15+T15+U15+V15</f>
        <v>0.65069444444444446</v>
      </c>
    </row>
    <row r="16" spans="2:26" ht="18" customHeight="1" thickBot="1" x14ac:dyDescent="0.3">
      <c r="B16" s="26" t="s">
        <v>72</v>
      </c>
      <c r="C16" s="10">
        <v>0.23402777777777778</v>
      </c>
      <c r="D16" s="84" t="s">
        <v>74</v>
      </c>
      <c r="E16" s="134">
        <v>0.17569444444444443</v>
      </c>
      <c r="F16" s="135">
        <v>0.1763888888888889</v>
      </c>
      <c r="G16" s="135">
        <v>0.17847222222222223</v>
      </c>
      <c r="H16" s="135">
        <v>0.18055555555555555</v>
      </c>
      <c r="I16" s="136" t="s">
        <v>15</v>
      </c>
      <c r="J16" s="131" t="s">
        <v>15</v>
      </c>
      <c r="K16" s="131" t="s">
        <v>15</v>
      </c>
      <c r="L16" s="132" t="s">
        <v>15</v>
      </c>
      <c r="M16" s="137">
        <f>E16+F16+G16+H16</f>
        <v>0.71111111111111114</v>
      </c>
      <c r="O16" s="10">
        <v>0.42638888888888887</v>
      </c>
      <c r="P16" s="32">
        <v>0.42638888888888887</v>
      </c>
      <c r="Q16" s="24">
        <v>0</v>
      </c>
      <c r="S16" s="128">
        <v>0.15902777777777777</v>
      </c>
      <c r="T16" s="129">
        <v>0.16597222222222222</v>
      </c>
      <c r="U16" s="129">
        <v>0.17222222222222222</v>
      </c>
      <c r="V16" s="129">
        <v>0.18124999999999999</v>
      </c>
      <c r="W16" s="132" t="s">
        <v>15</v>
      </c>
      <c r="X16" s="133">
        <f t="shared" si="7"/>
        <v>0.67847222222222214</v>
      </c>
    </row>
    <row r="17" spans="2:26" ht="18" customHeight="1" thickBot="1" x14ac:dyDescent="0.3">
      <c r="B17" s="88" t="s">
        <v>56</v>
      </c>
      <c r="C17" s="87"/>
      <c r="E17" s="112" t="s">
        <v>31</v>
      </c>
      <c r="F17" s="113"/>
      <c r="G17" s="113"/>
      <c r="H17" s="113"/>
      <c r="I17" s="113"/>
      <c r="J17" s="113"/>
      <c r="K17" s="126"/>
      <c r="L17" s="126"/>
      <c r="M17" s="127"/>
      <c r="O17" s="57" t="s">
        <v>24</v>
      </c>
      <c r="P17" s="49" t="s">
        <v>39</v>
      </c>
      <c r="Q17" s="58" t="s">
        <v>25</v>
      </c>
      <c r="S17" s="112" t="s">
        <v>34</v>
      </c>
      <c r="T17" s="121"/>
      <c r="U17" s="121"/>
      <c r="V17" s="121"/>
      <c r="W17" s="121"/>
      <c r="X17" s="122"/>
    </row>
    <row r="18" spans="2:26" ht="18" customHeight="1" thickBot="1" x14ac:dyDescent="0.3">
      <c r="B18" s="85" t="s">
        <v>71</v>
      </c>
      <c r="C18" s="63">
        <v>0.25624999999999998</v>
      </c>
      <c r="D18" s="33" t="s">
        <v>15</v>
      </c>
      <c r="E18" s="138"/>
      <c r="F18" s="139"/>
      <c r="G18" s="139"/>
      <c r="H18" s="139"/>
      <c r="I18" s="140"/>
      <c r="J18" s="139"/>
      <c r="K18" s="139"/>
      <c r="L18" s="140"/>
      <c r="M18" s="86" t="s">
        <v>15</v>
      </c>
      <c r="O18" s="35" t="s">
        <v>15</v>
      </c>
      <c r="P18" s="94"/>
      <c r="Q18" s="59"/>
      <c r="S18" s="143"/>
      <c r="T18" s="144"/>
      <c r="U18" s="144"/>
      <c r="V18" s="144"/>
      <c r="W18" s="140"/>
      <c r="X18" s="86" t="s">
        <v>15</v>
      </c>
    </row>
    <row r="19" spans="2:26" ht="20.100000000000001" customHeight="1" x14ac:dyDescent="0.25"/>
    <row r="20" spans="2:26" ht="20.100000000000001" customHeight="1" x14ac:dyDescent="0.25">
      <c r="B20" s="16" t="s">
        <v>28</v>
      </c>
      <c r="C20" s="13"/>
      <c r="D20" s="37" t="s">
        <v>15</v>
      </c>
      <c r="E20" s="14" t="s">
        <v>41</v>
      </c>
      <c r="F20" s="15"/>
      <c r="G20" s="15"/>
      <c r="H20" s="37"/>
      <c r="I20" s="14"/>
      <c r="J20" s="15"/>
      <c r="K20" s="15"/>
      <c r="L20" s="15"/>
      <c r="M20" s="15"/>
      <c r="N20" s="13"/>
      <c r="O20" s="15"/>
      <c r="P20" s="15"/>
      <c r="Q20" s="15"/>
      <c r="R20" s="15"/>
      <c r="S20" s="15"/>
      <c r="T20" s="15"/>
      <c r="U20" s="15"/>
      <c r="V20" s="15"/>
      <c r="W20" s="15"/>
      <c r="X20" s="13"/>
      <c r="Z20" s="16" t="s">
        <v>28</v>
      </c>
    </row>
    <row r="21" spans="2:26" ht="20.100000000000001" customHeight="1" x14ac:dyDescent="0.25">
      <c r="B21" s="15"/>
      <c r="C21" s="13"/>
      <c r="D21" s="13" t="s">
        <v>59</v>
      </c>
      <c r="E21" s="14" t="s">
        <v>60</v>
      </c>
      <c r="F21" s="15"/>
      <c r="G21" s="15"/>
      <c r="H21" s="15"/>
      <c r="I21" s="15"/>
      <c r="J21" s="15"/>
      <c r="K21" s="15"/>
      <c r="L21" s="15"/>
      <c r="M21" s="15"/>
      <c r="N21" s="13"/>
      <c r="O21" s="15"/>
      <c r="P21" s="15"/>
      <c r="Q21" s="15"/>
      <c r="R21" s="15"/>
      <c r="S21" s="81"/>
      <c r="T21" s="81"/>
      <c r="U21" s="81"/>
      <c r="V21" s="81"/>
      <c r="W21" s="82"/>
      <c r="X21" s="80"/>
      <c r="Z21" s="15"/>
    </row>
    <row r="22" spans="2:26" ht="20.100000000000001" customHeight="1" x14ac:dyDescent="0.25">
      <c r="B22" s="15"/>
      <c r="C22" s="13"/>
      <c r="D22" s="13" t="s">
        <v>63</v>
      </c>
      <c r="E22" s="15" t="s">
        <v>66</v>
      </c>
      <c r="F22" s="15"/>
      <c r="G22" s="15"/>
      <c r="H22" s="15"/>
      <c r="I22" s="15"/>
      <c r="J22" s="15"/>
      <c r="K22" s="15"/>
      <c r="L22" s="15"/>
      <c r="M22" s="15"/>
      <c r="N22" s="13"/>
      <c r="O22" s="15"/>
      <c r="P22" s="15"/>
      <c r="Q22" s="15"/>
      <c r="R22" s="15"/>
      <c r="S22" s="15"/>
      <c r="T22" s="15"/>
      <c r="U22" s="15"/>
      <c r="V22" s="15"/>
      <c r="W22" s="15"/>
      <c r="X22" s="13"/>
      <c r="Z22" s="15"/>
    </row>
    <row r="23" spans="2:26" x14ac:dyDescent="0.25">
      <c r="B23" s="15"/>
      <c r="C23" s="13"/>
      <c r="D23" s="13" t="s">
        <v>75</v>
      </c>
      <c r="E23" s="15" t="s">
        <v>76</v>
      </c>
      <c r="F23" s="15"/>
      <c r="G23" s="15"/>
      <c r="H23" s="15"/>
      <c r="I23" s="15"/>
      <c r="J23" s="15"/>
      <c r="K23" s="15"/>
      <c r="L23" s="15"/>
      <c r="M23" s="15"/>
      <c r="N23" s="13"/>
      <c r="O23" s="15"/>
      <c r="P23" s="15"/>
      <c r="Q23" s="15"/>
      <c r="R23" s="15"/>
      <c r="S23" s="15"/>
      <c r="T23" s="15"/>
      <c r="U23" s="15"/>
      <c r="V23" s="15"/>
      <c r="W23" s="15"/>
      <c r="X23" s="13"/>
      <c r="Z23" s="15"/>
    </row>
    <row r="24" spans="2:26" ht="20.100000000000001" customHeight="1" x14ac:dyDescent="0.25">
      <c r="E24" s="30"/>
      <c r="F24" s="30"/>
      <c r="G24" s="30"/>
      <c r="H24" s="30"/>
      <c r="I24" s="30"/>
      <c r="J24" s="30"/>
      <c r="K24" s="30"/>
      <c r="L24" s="30"/>
      <c r="M24" s="30"/>
    </row>
    <row r="25" spans="2:26" ht="20.100000000000001" customHeight="1" x14ac:dyDescent="0.25"/>
    <row r="26" spans="2:26" ht="20.100000000000001" customHeight="1" x14ac:dyDescent="0.25"/>
  </sheetData>
  <mergeCells count="13">
    <mergeCell ref="S14:X14"/>
    <mergeCell ref="S17:X17"/>
    <mergeCell ref="S9:X9"/>
    <mergeCell ref="E9:M9"/>
    <mergeCell ref="E14:M14"/>
    <mergeCell ref="E17:M17"/>
    <mergeCell ref="E1:M1"/>
    <mergeCell ref="O1:Q1"/>
    <mergeCell ref="S1:X1"/>
    <mergeCell ref="E3:M3"/>
    <mergeCell ref="S3:X3"/>
    <mergeCell ref="E5:M5"/>
    <mergeCell ref="S5:X5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E1D6D-EC39-4F10-A0D3-B15F7B34BC9B}">
  <sheetPr>
    <pageSetUpPr fitToPage="1"/>
  </sheetPr>
  <dimension ref="A1:Z28"/>
  <sheetViews>
    <sheetView zoomScale="96" zoomScaleNormal="96" workbookViewId="0">
      <pane xSplit="2" topLeftCell="C1" activePane="topRight" state="frozen"/>
      <selection pane="topRight"/>
    </sheetView>
  </sheetViews>
  <sheetFormatPr defaultRowHeight="15" x14ac:dyDescent="0.25"/>
  <cols>
    <col min="1" max="1" width="9.140625" style="33"/>
    <col min="2" max="2" width="21.5703125" customWidth="1"/>
    <col min="3" max="3" width="15.7109375" style="1" customWidth="1"/>
    <col min="4" max="4" width="5.7109375" customWidth="1"/>
    <col min="5" max="13" width="15.7109375" customWidth="1"/>
    <col min="14" max="14" width="5.7109375" style="1" customWidth="1"/>
    <col min="15" max="17" width="15.7109375" customWidth="1"/>
    <col min="18" max="18" width="5.7109375" customWidth="1"/>
    <col min="19" max="23" width="15.7109375" customWidth="1"/>
    <col min="24" max="24" width="15.7109375" style="1" customWidth="1"/>
    <col min="25" max="25" width="5.7109375" customWidth="1"/>
    <col min="26" max="26" width="21.5703125" hidden="1" customWidth="1"/>
  </cols>
  <sheetData>
    <row r="1" spans="1:26" ht="20.100000000000001" customHeight="1" x14ac:dyDescent="0.25">
      <c r="B1" s="67" t="s">
        <v>35</v>
      </c>
      <c r="C1" s="29" t="s">
        <v>14</v>
      </c>
      <c r="E1" s="110" t="s">
        <v>16</v>
      </c>
      <c r="F1" s="105"/>
      <c r="G1" s="105"/>
      <c r="H1" s="105"/>
      <c r="I1" s="105"/>
      <c r="J1" s="105"/>
      <c r="K1" s="105"/>
      <c r="L1" s="105"/>
      <c r="M1" s="111"/>
      <c r="O1" s="104" t="s">
        <v>70</v>
      </c>
      <c r="P1" s="105"/>
      <c r="Q1" s="106"/>
      <c r="S1" s="107" t="s">
        <v>26</v>
      </c>
      <c r="T1" s="108"/>
      <c r="U1" s="108"/>
      <c r="V1" s="108"/>
      <c r="W1" s="108"/>
      <c r="X1" s="109"/>
      <c r="Z1" s="36" t="s">
        <v>35</v>
      </c>
    </row>
    <row r="2" spans="1:26" ht="20.100000000000001" customHeight="1" thickBot="1" x14ac:dyDescent="0.3">
      <c r="B2" s="68" t="s">
        <v>61</v>
      </c>
      <c r="C2" s="4" t="s">
        <v>22</v>
      </c>
      <c r="E2" s="5" t="s">
        <v>17</v>
      </c>
      <c r="F2" s="6" t="s">
        <v>18</v>
      </c>
      <c r="G2" s="6" t="s">
        <v>19</v>
      </c>
      <c r="H2" s="6" t="s">
        <v>20</v>
      </c>
      <c r="I2" s="6" t="s">
        <v>21</v>
      </c>
      <c r="J2" s="6" t="s">
        <v>49</v>
      </c>
      <c r="K2" s="6" t="s">
        <v>50</v>
      </c>
      <c r="L2" s="7" t="s">
        <v>51</v>
      </c>
      <c r="M2" s="7" t="s">
        <v>27</v>
      </c>
      <c r="O2" s="5" t="s">
        <v>24</v>
      </c>
      <c r="P2" s="31" t="s">
        <v>39</v>
      </c>
      <c r="Q2" s="8" t="s">
        <v>25</v>
      </c>
      <c r="S2" s="5" t="s">
        <v>17</v>
      </c>
      <c r="T2" s="6" t="s">
        <v>18</v>
      </c>
      <c r="U2" s="6" t="s">
        <v>19</v>
      </c>
      <c r="V2" s="6" t="s">
        <v>20</v>
      </c>
      <c r="W2" s="9" t="s">
        <v>21</v>
      </c>
      <c r="X2" s="7" t="s">
        <v>27</v>
      </c>
      <c r="Z2" s="36" t="s">
        <v>43</v>
      </c>
    </row>
    <row r="3" spans="1:26" ht="20.100000000000001" customHeight="1" thickBot="1" x14ac:dyDescent="0.3">
      <c r="B3" s="50" t="s">
        <v>44</v>
      </c>
      <c r="C3" s="51"/>
      <c r="E3" s="112" t="s">
        <v>47</v>
      </c>
      <c r="F3" s="113"/>
      <c r="G3" s="113"/>
      <c r="H3" s="113"/>
      <c r="I3" s="113"/>
      <c r="J3" s="113"/>
      <c r="K3" s="113"/>
      <c r="L3" s="113"/>
      <c r="M3" s="114"/>
      <c r="O3" s="54"/>
      <c r="P3" s="55"/>
      <c r="Q3" s="56"/>
      <c r="S3" s="112" t="s">
        <v>32</v>
      </c>
      <c r="T3" s="113"/>
      <c r="U3" s="113"/>
      <c r="V3" s="113"/>
      <c r="W3" s="113"/>
      <c r="X3" s="109"/>
      <c r="Z3" s="25" t="s">
        <v>0</v>
      </c>
    </row>
    <row r="4" spans="1:26" ht="20.100000000000001" customHeight="1" x14ac:dyDescent="0.25">
      <c r="A4" s="33">
        <v>1</v>
      </c>
      <c r="B4" s="79" t="s">
        <v>6</v>
      </c>
      <c r="C4" s="11" t="s">
        <v>58</v>
      </c>
      <c r="D4" s="33"/>
      <c r="E4" s="74"/>
      <c r="F4" s="75"/>
      <c r="G4" s="75"/>
      <c r="H4" s="75"/>
      <c r="I4" s="75"/>
      <c r="J4" s="75"/>
      <c r="K4" s="75"/>
      <c r="L4" s="76"/>
      <c r="M4" s="69" t="s">
        <v>15</v>
      </c>
      <c r="O4" s="69" t="s">
        <v>15</v>
      </c>
      <c r="P4" s="52"/>
      <c r="Q4" s="53"/>
      <c r="S4" s="60"/>
      <c r="T4" s="61"/>
      <c r="U4" s="61"/>
      <c r="V4" s="61"/>
      <c r="W4" s="62"/>
      <c r="X4" s="63" t="s">
        <v>15</v>
      </c>
      <c r="Z4" s="26" t="s">
        <v>6</v>
      </c>
    </row>
    <row r="5" spans="1:26" ht="20.100000000000001" customHeight="1" x14ac:dyDescent="0.25">
      <c r="A5" s="33">
        <v>2</v>
      </c>
      <c r="B5" s="26" t="s">
        <v>53</v>
      </c>
      <c r="C5" s="10" t="s">
        <v>58</v>
      </c>
      <c r="D5" s="1"/>
      <c r="E5" s="71"/>
      <c r="F5" s="72"/>
      <c r="G5" s="72"/>
      <c r="H5" s="72"/>
      <c r="I5" s="72"/>
      <c r="J5" s="72"/>
      <c r="K5" s="72"/>
      <c r="L5" s="72"/>
      <c r="M5" s="70" t="s">
        <v>15</v>
      </c>
      <c r="O5" s="70" t="s">
        <v>15</v>
      </c>
      <c r="P5" s="32"/>
      <c r="Q5" s="17"/>
      <c r="S5" s="3"/>
      <c r="T5" s="2"/>
      <c r="U5" s="2"/>
      <c r="V5" s="2"/>
      <c r="W5" s="12"/>
      <c r="X5" s="10" t="s">
        <v>15</v>
      </c>
      <c r="Z5" s="26" t="s">
        <v>5</v>
      </c>
    </row>
    <row r="6" spans="1:26" ht="20.100000000000001" customHeight="1" x14ac:dyDescent="0.25">
      <c r="A6" s="33">
        <v>3</v>
      </c>
      <c r="B6" s="26" t="s">
        <v>52</v>
      </c>
      <c r="C6" s="10" t="s">
        <v>58</v>
      </c>
      <c r="D6" s="1"/>
      <c r="E6" s="71"/>
      <c r="F6" s="72"/>
      <c r="G6" s="72"/>
      <c r="H6" s="72"/>
      <c r="I6" s="72"/>
      <c r="J6" s="72"/>
      <c r="K6" s="72"/>
      <c r="L6" s="73"/>
      <c r="M6" s="70" t="s">
        <v>15</v>
      </c>
      <c r="O6" s="70" t="s">
        <v>15</v>
      </c>
      <c r="P6" s="52"/>
      <c r="Q6" s="17"/>
      <c r="S6" s="3"/>
      <c r="T6" s="2"/>
      <c r="U6" s="2"/>
      <c r="V6" s="2"/>
      <c r="W6" s="12"/>
      <c r="X6" s="10" t="s">
        <v>15</v>
      </c>
      <c r="Z6" s="26" t="s">
        <v>2</v>
      </c>
    </row>
    <row r="7" spans="1:26" ht="20.100000000000001" customHeight="1" x14ac:dyDescent="0.25">
      <c r="A7" s="33">
        <v>4</v>
      </c>
      <c r="B7" s="26" t="s">
        <v>54</v>
      </c>
      <c r="C7" s="10" t="s">
        <v>58</v>
      </c>
      <c r="D7" s="1"/>
      <c r="E7" s="71"/>
      <c r="F7" s="72"/>
      <c r="G7" s="72"/>
      <c r="H7" s="72"/>
      <c r="I7" s="72"/>
      <c r="J7" s="72"/>
      <c r="K7" s="72"/>
      <c r="L7" s="73"/>
      <c r="M7" s="70" t="s">
        <v>15</v>
      </c>
      <c r="O7" s="70" t="s">
        <v>15</v>
      </c>
      <c r="P7" s="32"/>
      <c r="Q7" s="17"/>
      <c r="S7" s="3"/>
      <c r="T7" s="2"/>
      <c r="U7" s="2"/>
      <c r="V7" s="2"/>
      <c r="W7" s="12"/>
      <c r="X7" s="10" t="s">
        <v>15</v>
      </c>
      <c r="Z7" s="26" t="s">
        <v>4</v>
      </c>
    </row>
    <row r="8" spans="1:26" ht="20.100000000000001" customHeight="1" x14ac:dyDescent="0.25">
      <c r="A8" s="33">
        <v>5</v>
      </c>
      <c r="B8" s="26" t="s">
        <v>55</v>
      </c>
      <c r="C8" s="10" t="s">
        <v>58</v>
      </c>
      <c r="D8" s="1"/>
      <c r="E8" s="71"/>
      <c r="F8" s="72"/>
      <c r="G8" s="72"/>
      <c r="H8" s="72"/>
      <c r="I8" s="72"/>
      <c r="J8" s="72"/>
      <c r="K8" s="72"/>
      <c r="L8" s="73"/>
      <c r="M8" s="70" t="s">
        <v>58</v>
      </c>
      <c r="O8" s="70" t="s">
        <v>58</v>
      </c>
      <c r="P8" s="32"/>
      <c r="Q8" s="17"/>
      <c r="S8" s="3"/>
      <c r="T8" s="2"/>
      <c r="U8" s="2"/>
      <c r="V8" s="2"/>
      <c r="W8" s="12"/>
      <c r="X8" s="10" t="s">
        <v>15</v>
      </c>
      <c r="Z8" s="26" t="s">
        <v>36</v>
      </c>
    </row>
    <row r="9" spans="1:26" ht="20.100000000000001" customHeight="1" x14ac:dyDescent="0.25">
      <c r="A9" s="33">
        <v>6</v>
      </c>
      <c r="B9" s="26" t="s">
        <v>36</v>
      </c>
      <c r="C9" s="10" t="s">
        <v>58</v>
      </c>
      <c r="D9" s="1"/>
      <c r="E9" s="71"/>
      <c r="F9" s="72"/>
      <c r="G9" s="72"/>
      <c r="H9" s="72"/>
      <c r="I9" s="72"/>
      <c r="J9" s="72"/>
      <c r="K9" s="72"/>
      <c r="L9" s="73"/>
      <c r="M9" s="70" t="s">
        <v>15</v>
      </c>
      <c r="N9" s="77"/>
      <c r="O9" s="70" t="s">
        <v>15</v>
      </c>
      <c r="P9" s="32"/>
      <c r="Q9" s="17"/>
      <c r="S9" s="3"/>
      <c r="T9" s="2"/>
      <c r="U9" s="2"/>
      <c r="V9" s="2"/>
      <c r="W9" s="12"/>
      <c r="X9" s="10" t="s">
        <v>15</v>
      </c>
      <c r="Z9" s="26" t="s">
        <v>1</v>
      </c>
    </row>
    <row r="10" spans="1:26" ht="20.100000000000001" customHeight="1" x14ac:dyDescent="0.25">
      <c r="A10" s="33">
        <v>7</v>
      </c>
      <c r="B10" s="26" t="s">
        <v>1</v>
      </c>
      <c r="C10" s="10" t="s">
        <v>15</v>
      </c>
      <c r="D10" s="1" t="s">
        <v>63</v>
      </c>
      <c r="E10" s="71">
        <v>2.1990740740740742E-3</v>
      </c>
      <c r="F10" s="72">
        <v>2.2800925925925927E-3</v>
      </c>
      <c r="G10" s="72">
        <v>2.2800925925925927E-3</v>
      </c>
      <c r="H10" s="72">
        <v>2.3032407407407407E-3</v>
      </c>
      <c r="I10" s="72">
        <v>2.3148148148148147E-3</v>
      </c>
      <c r="J10" s="72">
        <v>2.3379629629629631E-3</v>
      </c>
      <c r="K10" s="72">
        <v>2.3379629629629631E-3</v>
      </c>
      <c r="L10" s="73">
        <v>2.3611111111111111E-3</v>
      </c>
      <c r="M10" s="70">
        <f t="shared" ref="M10" si="0">E10+F10+J10+K10+L10+G10+H10+I10</f>
        <v>1.8414351851851852E-2</v>
      </c>
      <c r="O10" s="11">
        <v>0.36875000000000002</v>
      </c>
      <c r="P10" s="32">
        <v>0.38958333333333334</v>
      </c>
      <c r="Q10" s="17">
        <v>1</v>
      </c>
      <c r="R10" s="83" t="s">
        <v>75</v>
      </c>
      <c r="S10" s="3">
        <v>0.12986111111111112</v>
      </c>
      <c r="T10" s="2">
        <v>0.1451388888888889</v>
      </c>
      <c r="U10" s="2">
        <v>0.16597222222222222</v>
      </c>
      <c r="V10" s="2">
        <v>0</v>
      </c>
      <c r="W10" s="12">
        <v>0</v>
      </c>
      <c r="X10" s="10">
        <f t="shared" ref="X10" si="1">S10+T10+U10+V10+W10</f>
        <v>0.44097222222222221</v>
      </c>
      <c r="Z10" s="26" t="s">
        <v>38</v>
      </c>
    </row>
    <row r="11" spans="1:26" ht="20.100000000000001" customHeight="1" x14ac:dyDescent="0.25">
      <c r="A11" s="33">
        <v>8</v>
      </c>
      <c r="B11" s="26" t="s">
        <v>5</v>
      </c>
      <c r="C11" s="10" t="s">
        <v>58</v>
      </c>
      <c r="D11" s="1"/>
      <c r="E11" s="71"/>
      <c r="F11" s="72"/>
      <c r="G11" s="72"/>
      <c r="H11" s="72"/>
      <c r="I11" s="72"/>
      <c r="J11" s="72"/>
      <c r="K11" s="72"/>
      <c r="L11" s="73"/>
      <c r="M11" s="70" t="s">
        <v>15</v>
      </c>
      <c r="O11" s="10" t="s">
        <v>15</v>
      </c>
      <c r="P11" s="32"/>
      <c r="Q11" s="17"/>
      <c r="S11" s="3"/>
      <c r="T11" s="2"/>
      <c r="U11" s="2"/>
      <c r="V11" s="2"/>
      <c r="W11" s="12"/>
      <c r="X11" s="10" t="s">
        <v>15</v>
      </c>
      <c r="Z11" s="26" t="s">
        <v>42</v>
      </c>
    </row>
    <row r="12" spans="1:26" ht="20.100000000000001" customHeight="1" thickBot="1" x14ac:dyDescent="0.3">
      <c r="B12" s="40"/>
      <c r="C12" s="41"/>
      <c r="D12" s="1"/>
      <c r="E12" s="42"/>
      <c r="F12" s="43"/>
      <c r="G12" s="43"/>
      <c r="H12" s="43"/>
      <c r="I12" s="43"/>
      <c r="J12" s="43"/>
      <c r="K12" s="43"/>
      <c r="L12" s="43"/>
      <c r="M12" s="44"/>
      <c r="O12" s="86"/>
      <c r="P12" s="98"/>
      <c r="Q12" s="45"/>
      <c r="S12" s="99"/>
      <c r="T12" s="100"/>
      <c r="U12" s="100"/>
      <c r="V12" s="100"/>
      <c r="W12" s="101"/>
      <c r="X12" s="102"/>
      <c r="Z12" s="26"/>
    </row>
    <row r="13" spans="1:26" ht="20.100000000000001" customHeight="1" thickBot="1" x14ac:dyDescent="0.3">
      <c r="B13" s="50" t="s">
        <v>45</v>
      </c>
      <c r="C13" s="51"/>
      <c r="E13" s="112" t="s">
        <v>48</v>
      </c>
      <c r="F13" s="113"/>
      <c r="G13" s="113"/>
      <c r="H13" s="113"/>
      <c r="I13" s="113"/>
      <c r="J13" s="113"/>
      <c r="K13" s="113"/>
      <c r="L13" s="113"/>
      <c r="M13" s="114"/>
      <c r="O13" s="57" t="s">
        <v>24</v>
      </c>
      <c r="P13" s="49" t="s">
        <v>39</v>
      </c>
      <c r="Q13" s="58" t="s">
        <v>25</v>
      </c>
      <c r="S13" s="115" t="s">
        <v>33</v>
      </c>
      <c r="T13" s="116"/>
      <c r="U13" s="116"/>
      <c r="V13" s="116"/>
      <c r="W13" s="116"/>
      <c r="X13" s="117"/>
      <c r="Z13" s="27" t="s">
        <v>3</v>
      </c>
    </row>
    <row r="14" spans="1:26" ht="20.100000000000001" customHeight="1" x14ac:dyDescent="0.25">
      <c r="A14" s="33">
        <v>1</v>
      </c>
      <c r="B14" s="34" t="s">
        <v>46</v>
      </c>
      <c r="C14" s="11" t="s">
        <v>15</v>
      </c>
      <c r="D14" s="1"/>
      <c r="E14" s="89"/>
      <c r="F14" s="90"/>
      <c r="G14" s="90"/>
      <c r="H14" s="90"/>
      <c r="I14" s="90"/>
      <c r="J14" s="90" t="s">
        <v>15</v>
      </c>
      <c r="K14" s="90" t="s">
        <v>15</v>
      </c>
      <c r="L14" s="64" t="s">
        <v>15</v>
      </c>
      <c r="M14" s="63" t="s">
        <v>15</v>
      </c>
      <c r="N14" s="103"/>
      <c r="O14" s="63" t="s">
        <v>15</v>
      </c>
      <c r="P14" s="93"/>
      <c r="Q14" s="78"/>
      <c r="S14" s="60"/>
      <c r="T14" s="61"/>
      <c r="U14" s="61"/>
      <c r="V14" s="61"/>
      <c r="W14" s="95" t="s">
        <v>15</v>
      </c>
      <c r="X14" s="11" t="s">
        <v>15</v>
      </c>
      <c r="Z14" s="26" t="s">
        <v>9</v>
      </c>
    </row>
    <row r="15" spans="1:26" ht="20.100000000000001" customHeight="1" x14ac:dyDescent="0.25">
      <c r="A15" s="33">
        <v>2</v>
      </c>
      <c r="B15" s="34" t="s">
        <v>67</v>
      </c>
      <c r="C15" s="10">
        <v>0.25138888888888888</v>
      </c>
      <c r="D15" s="1" t="s">
        <v>74</v>
      </c>
      <c r="E15" s="21">
        <v>0.17083333333333334</v>
      </c>
      <c r="F15" s="22">
        <v>0.17222222222222222</v>
      </c>
      <c r="G15" s="22">
        <v>0.17986111111111111</v>
      </c>
      <c r="H15" s="22">
        <v>0.17847222222222223</v>
      </c>
      <c r="I15" s="22">
        <v>0.18055555555555555</v>
      </c>
      <c r="J15" s="22" t="s">
        <v>15</v>
      </c>
      <c r="K15" s="22" t="s">
        <v>15</v>
      </c>
      <c r="L15" s="23" t="s">
        <v>15</v>
      </c>
      <c r="M15" s="10">
        <f t="shared" ref="M15" si="2">E15+F15+G15+H15+I15</f>
        <v>0.88194444444444453</v>
      </c>
      <c r="N15" s="103"/>
      <c r="O15" s="10">
        <v>0.46805555555555556</v>
      </c>
      <c r="P15" s="32">
        <v>0.57222222222222219</v>
      </c>
      <c r="Q15" s="17">
        <v>5</v>
      </c>
      <c r="S15" s="21">
        <v>0.17430555555555555</v>
      </c>
      <c r="T15" s="22">
        <v>0.17430555555555555</v>
      </c>
      <c r="U15" s="22">
        <v>0.17152777777777778</v>
      </c>
      <c r="V15" s="22">
        <v>0.17777777777777778</v>
      </c>
      <c r="W15" s="96" t="s">
        <v>15</v>
      </c>
      <c r="X15" s="10">
        <f t="shared" ref="X15" si="3">S15+T15+U15+V15</f>
        <v>0.69791666666666674</v>
      </c>
      <c r="Z15" s="26" t="s">
        <v>10</v>
      </c>
    </row>
    <row r="16" spans="1:26" ht="20.100000000000001" customHeight="1" x14ac:dyDescent="0.25">
      <c r="A16" s="33">
        <v>4</v>
      </c>
      <c r="B16" s="34" t="s">
        <v>68</v>
      </c>
      <c r="C16" s="10">
        <v>0.23125000000000001</v>
      </c>
      <c r="D16" s="1" t="s">
        <v>74</v>
      </c>
      <c r="E16" s="21">
        <v>0.15</v>
      </c>
      <c r="F16" s="22">
        <v>0.15486111111111112</v>
      </c>
      <c r="G16" s="22">
        <v>0.15347222222222223</v>
      </c>
      <c r="H16" s="22">
        <v>0.15138888888888888</v>
      </c>
      <c r="I16" s="22">
        <v>0.14791666666666667</v>
      </c>
      <c r="J16" s="22" t="s">
        <v>15</v>
      </c>
      <c r="K16" s="22" t="s">
        <v>15</v>
      </c>
      <c r="L16" s="23" t="s">
        <v>15</v>
      </c>
      <c r="M16" s="10">
        <f t="shared" ref="M16" si="4">E16+F16+G16+H16+I16</f>
        <v>0.75763888888888897</v>
      </c>
      <c r="O16" s="10">
        <v>0.4465277777777778</v>
      </c>
      <c r="P16" s="32">
        <v>0.46736111111111112</v>
      </c>
      <c r="Q16" s="17">
        <v>1</v>
      </c>
      <c r="S16" s="21">
        <v>0.15069444444444444</v>
      </c>
      <c r="T16" s="22">
        <v>0.15625</v>
      </c>
      <c r="U16" s="22">
        <v>0.14861111111111111</v>
      </c>
      <c r="V16" s="22">
        <v>0.14930555555555555</v>
      </c>
      <c r="W16" s="96" t="s">
        <v>15</v>
      </c>
      <c r="X16" s="10">
        <f t="shared" ref="X16" si="5">S16+T16+U16+V16</f>
        <v>0.60486111111111118</v>
      </c>
      <c r="Z16" s="28" t="s">
        <v>12</v>
      </c>
    </row>
    <row r="17" spans="1:26" ht="20.100000000000001" customHeight="1" x14ac:dyDescent="0.25">
      <c r="A17" s="33">
        <v>5</v>
      </c>
      <c r="B17" s="26" t="s">
        <v>57</v>
      </c>
      <c r="C17" s="10" t="s">
        <v>15</v>
      </c>
      <c r="D17" s="1"/>
      <c r="E17" s="21"/>
      <c r="F17" s="22"/>
      <c r="G17" s="22"/>
      <c r="H17" s="22"/>
      <c r="I17" s="22"/>
      <c r="J17" s="22" t="s">
        <v>15</v>
      </c>
      <c r="K17" s="22" t="s">
        <v>15</v>
      </c>
      <c r="L17" s="23" t="s">
        <v>15</v>
      </c>
      <c r="M17" s="10" t="s">
        <v>15</v>
      </c>
      <c r="N17" s="103"/>
      <c r="O17" s="10" t="s">
        <v>15</v>
      </c>
      <c r="P17" s="32"/>
      <c r="Q17" s="17"/>
      <c r="S17" s="21"/>
      <c r="T17" s="22"/>
      <c r="U17" s="22"/>
      <c r="V17" s="22"/>
      <c r="W17" s="96" t="s">
        <v>15</v>
      </c>
      <c r="X17" s="10" t="s">
        <v>15</v>
      </c>
      <c r="Z17" s="34" t="s">
        <v>11</v>
      </c>
    </row>
    <row r="18" spans="1:26" ht="20.100000000000001" customHeight="1" x14ac:dyDescent="0.25">
      <c r="A18" s="33">
        <v>6</v>
      </c>
      <c r="B18" s="26"/>
      <c r="C18" s="10"/>
      <c r="D18" s="1"/>
      <c r="E18" s="21"/>
      <c r="F18" s="22"/>
      <c r="G18" s="22"/>
      <c r="H18" s="22"/>
      <c r="I18" s="22"/>
      <c r="J18" s="22" t="s">
        <v>15</v>
      </c>
      <c r="K18" s="22" t="s">
        <v>15</v>
      </c>
      <c r="L18" s="23" t="s">
        <v>15</v>
      </c>
      <c r="M18" s="10" t="s">
        <v>15</v>
      </c>
      <c r="N18" s="103"/>
      <c r="O18" s="10" t="s">
        <v>15</v>
      </c>
      <c r="P18" s="32"/>
      <c r="Q18" s="17"/>
      <c r="S18" s="21"/>
      <c r="T18" s="22"/>
      <c r="U18" s="22"/>
      <c r="V18" s="22"/>
      <c r="W18" s="96" t="s">
        <v>15</v>
      </c>
      <c r="X18" s="10" t="s">
        <v>15</v>
      </c>
      <c r="Z18" s="28" t="s">
        <v>13</v>
      </c>
    </row>
    <row r="19" spans="1:26" ht="20.100000000000001" customHeight="1" thickBot="1" x14ac:dyDescent="0.3">
      <c r="A19" s="33">
        <v>7</v>
      </c>
      <c r="B19" s="38" t="s">
        <v>69</v>
      </c>
      <c r="C19" s="35">
        <v>0.23749999999999999</v>
      </c>
      <c r="D19" s="1" t="s">
        <v>74</v>
      </c>
      <c r="E19" s="91">
        <v>0.16041666666666668</v>
      </c>
      <c r="F19" s="92">
        <v>0.16041666666666668</v>
      </c>
      <c r="G19" s="92">
        <v>0.16250000000000001</v>
      </c>
      <c r="H19" s="92">
        <v>0.16388888888888889</v>
      </c>
      <c r="I19" s="92">
        <v>0.16527777777777777</v>
      </c>
      <c r="J19" s="92" t="s">
        <v>15</v>
      </c>
      <c r="K19" s="92" t="s">
        <v>15</v>
      </c>
      <c r="L19" s="65" t="s">
        <v>15</v>
      </c>
      <c r="M19" s="35">
        <f t="shared" ref="M19" si="6">E19+F19+G19+H19+I19</f>
        <v>0.8125</v>
      </c>
      <c r="O19" s="35">
        <v>0.41666666666666669</v>
      </c>
      <c r="P19" s="94">
        <v>0.4375</v>
      </c>
      <c r="Q19" s="59">
        <v>1</v>
      </c>
      <c r="S19" s="91">
        <v>0.14791666666666667</v>
      </c>
      <c r="T19" s="92">
        <v>0.14652777777777778</v>
      </c>
      <c r="U19" s="92">
        <v>0.14722222222222223</v>
      </c>
      <c r="V19" s="92">
        <v>0.14444444444444443</v>
      </c>
      <c r="W19" s="97" t="s">
        <v>15</v>
      </c>
      <c r="X19" s="10">
        <f t="shared" ref="X19" si="7">S19+T19+U19+V19</f>
        <v>0.58611111111111103</v>
      </c>
      <c r="Z19" s="39"/>
    </row>
    <row r="20" spans="1:26" ht="20.100000000000001" customHeight="1" x14ac:dyDescent="0.25"/>
    <row r="21" spans="1:26" ht="20.100000000000001" customHeight="1" x14ac:dyDescent="0.25">
      <c r="B21" s="16" t="s">
        <v>28</v>
      </c>
      <c r="C21" s="13"/>
      <c r="D21" s="37" t="s">
        <v>15</v>
      </c>
      <c r="E21" s="14" t="s">
        <v>41</v>
      </c>
      <c r="F21" s="15"/>
      <c r="G21" s="15"/>
      <c r="H21" s="37"/>
      <c r="I21" s="14"/>
      <c r="J21" s="15"/>
      <c r="K21" s="15"/>
      <c r="L21" s="15"/>
      <c r="M21" s="15"/>
      <c r="N21" s="13"/>
      <c r="O21" s="15"/>
      <c r="P21" s="15"/>
      <c r="Q21" s="15"/>
      <c r="R21" s="15"/>
      <c r="S21" s="15"/>
      <c r="T21" s="15"/>
      <c r="U21" s="15"/>
      <c r="V21" s="15"/>
      <c r="W21" s="15"/>
      <c r="X21" s="13"/>
      <c r="Z21" s="16" t="s">
        <v>28</v>
      </c>
    </row>
    <row r="22" spans="1:26" ht="20.100000000000001" customHeight="1" x14ac:dyDescent="0.25">
      <c r="B22" s="15"/>
      <c r="C22" s="13"/>
      <c r="D22" s="13" t="s">
        <v>59</v>
      </c>
      <c r="E22" s="14" t="s">
        <v>60</v>
      </c>
      <c r="F22" s="15"/>
      <c r="G22" s="15"/>
      <c r="H22" s="15"/>
      <c r="I22" s="15"/>
      <c r="J22" s="15"/>
      <c r="K22" s="15"/>
      <c r="L22" s="15"/>
      <c r="M22" s="15"/>
      <c r="N22" s="13"/>
      <c r="O22" s="15"/>
      <c r="P22" s="15"/>
      <c r="Q22" s="15"/>
      <c r="R22" s="15"/>
      <c r="S22" s="81"/>
      <c r="T22" s="81"/>
      <c r="U22" s="81"/>
      <c r="V22" s="81"/>
      <c r="W22" s="82"/>
      <c r="X22" s="80"/>
      <c r="Z22" s="15"/>
    </row>
    <row r="23" spans="1:26" ht="20.100000000000001" customHeight="1" x14ac:dyDescent="0.25">
      <c r="B23" s="15"/>
      <c r="C23" s="13"/>
      <c r="D23" s="13" t="s">
        <v>63</v>
      </c>
      <c r="E23" s="15" t="s">
        <v>66</v>
      </c>
      <c r="F23" s="15"/>
      <c r="G23" s="15"/>
      <c r="H23" s="15"/>
      <c r="I23" s="15"/>
      <c r="J23" s="15"/>
      <c r="K23" s="15"/>
      <c r="L23" s="15"/>
      <c r="M23" s="15"/>
      <c r="N23" s="13"/>
      <c r="O23" s="15"/>
      <c r="P23" s="15"/>
      <c r="Q23" s="15"/>
      <c r="R23" s="15"/>
      <c r="S23" s="15"/>
      <c r="T23" s="15"/>
      <c r="U23" s="15"/>
      <c r="V23" s="15"/>
      <c r="W23" s="15"/>
      <c r="X23" s="13"/>
      <c r="Z23" s="15"/>
    </row>
    <row r="24" spans="1:26" x14ac:dyDescent="0.25">
      <c r="B24" s="15"/>
      <c r="C24" s="13"/>
      <c r="D24" s="13" t="s">
        <v>75</v>
      </c>
      <c r="E24" s="15" t="s">
        <v>76</v>
      </c>
      <c r="F24" s="15"/>
      <c r="G24" s="15"/>
      <c r="H24" s="15"/>
      <c r="I24" s="15"/>
      <c r="J24" s="15"/>
      <c r="K24" s="15"/>
      <c r="L24" s="15"/>
      <c r="M24" s="15"/>
      <c r="N24" s="13"/>
      <c r="O24" s="15"/>
      <c r="P24" s="15"/>
      <c r="Q24" s="15"/>
      <c r="R24" s="15"/>
      <c r="S24" s="15"/>
      <c r="T24" s="15"/>
      <c r="U24" s="15"/>
      <c r="V24" s="15"/>
      <c r="W24" s="15"/>
      <c r="X24" s="13"/>
      <c r="Z24" s="15"/>
    </row>
    <row r="25" spans="1:26" ht="20.100000000000001" customHeight="1" x14ac:dyDescent="0.25">
      <c r="B25" s="15"/>
      <c r="C25" s="13"/>
      <c r="D25" s="13"/>
      <c r="E25" s="14"/>
      <c r="F25" s="15"/>
      <c r="G25" s="15"/>
      <c r="H25" s="15"/>
      <c r="I25" s="15"/>
      <c r="J25" s="15"/>
      <c r="K25" s="15"/>
      <c r="L25" s="15"/>
      <c r="M25" s="15"/>
      <c r="N25" s="13"/>
      <c r="O25" s="15"/>
      <c r="P25" s="15"/>
      <c r="Q25" s="15"/>
      <c r="R25" s="15"/>
      <c r="S25" s="15"/>
      <c r="T25" s="15"/>
      <c r="U25" s="15"/>
      <c r="V25" s="15"/>
      <c r="W25" s="15"/>
      <c r="X25" s="13"/>
      <c r="Z25" s="15"/>
    </row>
    <row r="26" spans="1:26" ht="20.100000000000001" customHeight="1" x14ac:dyDescent="0.25">
      <c r="E26" s="30"/>
      <c r="F26" s="30"/>
      <c r="G26" s="30"/>
      <c r="H26" s="30"/>
      <c r="I26" s="30"/>
      <c r="J26" s="30"/>
      <c r="K26" s="30"/>
      <c r="L26" s="30"/>
      <c r="M26" s="30"/>
    </row>
    <row r="27" spans="1:26" ht="20.100000000000001" customHeight="1" x14ac:dyDescent="0.25"/>
    <row r="28" spans="1:26" ht="20.100000000000001" customHeight="1" x14ac:dyDescent="0.25"/>
  </sheetData>
  <mergeCells count="7">
    <mergeCell ref="O1:Q1"/>
    <mergeCell ref="S1:X1"/>
    <mergeCell ref="E1:M1"/>
    <mergeCell ref="E3:M3"/>
    <mergeCell ref="E13:M13"/>
    <mergeCell ref="S3:X3"/>
    <mergeCell ref="S13:X13"/>
  </mergeCells>
  <pageMargins left="0.7" right="0.7" top="0.78740157499999996" bottom="0.78740157499999996" header="0.3" footer="0.3"/>
  <pageSetup paperSize="9" scale="4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F6971-BDE7-4309-97D4-314BC943E2D3}">
  <sheetPr>
    <pageSetUpPr fitToPage="1"/>
  </sheetPr>
  <dimension ref="A1:U22"/>
  <sheetViews>
    <sheetView zoomScale="118" zoomScaleNormal="118" workbookViewId="0">
      <pane xSplit="2" topLeftCell="C1" activePane="topRight" state="frozen"/>
      <selection pane="topRight" activeCell="H25" sqref="H25"/>
    </sheetView>
  </sheetViews>
  <sheetFormatPr defaultRowHeight="15" x14ac:dyDescent="0.25"/>
  <cols>
    <col min="1" max="1" width="9.140625" style="33"/>
    <col min="2" max="2" width="21.5703125" customWidth="1"/>
    <col min="3" max="3" width="15.7109375" style="1" customWidth="1"/>
    <col min="4" max="4" width="5.7109375" customWidth="1"/>
    <col min="5" max="10" width="15.7109375" customWidth="1"/>
    <col min="11" max="11" width="5.7109375" style="1" customWidth="1"/>
    <col min="12" max="14" width="15.7109375" customWidth="1"/>
    <col min="15" max="15" width="5.7109375" customWidth="1"/>
    <col min="16" max="20" width="15.7109375" customWidth="1"/>
    <col min="21" max="21" width="15.7109375" style="1" customWidth="1"/>
  </cols>
  <sheetData>
    <row r="1" spans="1:21" x14ac:dyDescent="0.25">
      <c r="B1" s="66" t="s">
        <v>35</v>
      </c>
      <c r="C1" s="29" t="s">
        <v>14</v>
      </c>
      <c r="E1" s="110" t="s">
        <v>16</v>
      </c>
      <c r="F1" s="105"/>
      <c r="G1" s="105"/>
      <c r="H1" s="105"/>
      <c r="I1" s="105"/>
      <c r="J1" s="111"/>
      <c r="L1" s="104" t="s">
        <v>23</v>
      </c>
      <c r="M1" s="105"/>
      <c r="N1" s="106"/>
      <c r="P1" s="107" t="s">
        <v>26</v>
      </c>
      <c r="Q1" s="108"/>
      <c r="R1" s="108"/>
      <c r="S1" s="108"/>
      <c r="T1" s="108"/>
      <c r="U1" s="109"/>
    </row>
    <row r="2" spans="1:21" ht="15.75" thickBot="1" x14ac:dyDescent="0.3">
      <c r="B2" s="68" t="s">
        <v>61</v>
      </c>
      <c r="C2" s="4" t="s">
        <v>22</v>
      </c>
      <c r="E2" s="5" t="s">
        <v>17</v>
      </c>
      <c r="F2" s="6" t="s">
        <v>18</v>
      </c>
      <c r="G2" s="6" t="s">
        <v>19</v>
      </c>
      <c r="H2" s="6" t="s">
        <v>20</v>
      </c>
      <c r="I2" s="7" t="s">
        <v>21</v>
      </c>
      <c r="J2" s="7" t="s">
        <v>27</v>
      </c>
      <c r="L2" s="5" t="s">
        <v>24</v>
      </c>
      <c r="M2" s="31" t="s">
        <v>39</v>
      </c>
      <c r="N2" s="8" t="s">
        <v>25</v>
      </c>
      <c r="P2" s="5" t="s">
        <v>17</v>
      </c>
      <c r="Q2" s="6" t="s">
        <v>18</v>
      </c>
      <c r="R2" s="6" t="s">
        <v>19</v>
      </c>
      <c r="S2" s="6" t="s">
        <v>20</v>
      </c>
      <c r="T2" s="9" t="s">
        <v>21</v>
      </c>
      <c r="U2" s="7" t="s">
        <v>27</v>
      </c>
    </row>
    <row r="3" spans="1:21" ht="15.75" thickBot="1" x14ac:dyDescent="0.3">
      <c r="B3" s="50" t="s">
        <v>0</v>
      </c>
      <c r="C3" s="51"/>
      <c r="E3" s="112" t="s">
        <v>29</v>
      </c>
      <c r="F3" s="113"/>
      <c r="G3" s="113"/>
      <c r="H3" s="113"/>
      <c r="I3" s="113"/>
      <c r="J3" s="114"/>
      <c r="L3" s="54"/>
      <c r="M3" s="55"/>
      <c r="N3" s="56"/>
      <c r="P3" s="107" t="s">
        <v>32</v>
      </c>
      <c r="Q3" s="108"/>
      <c r="R3" s="108"/>
      <c r="S3" s="108"/>
      <c r="T3" s="108"/>
      <c r="U3" s="109"/>
    </row>
    <row r="4" spans="1:21" x14ac:dyDescent="0.25">
      <c r="A4" s="33">
        <v>1</v>
      </c>
      <c r="B4" s="26" t="s">
        <v>37</v>
      </c>
      <c r="C4" s="32">
        <v>0.2048611111111111</v>
      </c>
      <c r="D4" s="83" t="s">
        <v>63</v>
      </c>
      <c r="E4" s="3">
        <v>0.12013888888888889</v>
      </c>
      <c r="F4" s="2">
        <v>0.12361111111111112</v>
      </c>
      <c r="G4" s="2">
        <v>0.12847222222222221</v>
      </c>
      <c r="H4" s="2">
        <v>0.12916666666666668</v>
      </c>
      <c r="I4" s="12">
        <v>0.12916666666666668</v>
      </c>
      <c r="J4" s="10">
        <f t="shared" ref="J4:J7" si="0">E4+F4+G4+H4+I4</f>
        <v>0.63055555555555554</v>
      </c>
      <c r="L4" s="10">
        <v>0.39097222222222222</v>
      </c>
      <c r="M4" s="32">
        <v>0.45347222222222222</v>
      </c>
      <c r="N4" s="17">
        <v>3</v>
      </c>
      <c r="P4" s="3">
        <v>0.12083333333333333</v>
      </c>
      <c r="Q4" s="2">
        <v>0.12013888888888889</v>
      </c>
      <c r="R4" s="2">
        <v>0.11944444444444445</v>
      </c>
      <c r="S4" s="2">
        <v>0.12638888888888888</v>
      </c>
      <c r="T4" s="12">
        <v>0.10347222222222222</v>
      </c>
      <c r="U4" s="10">
        <f t="shared" ref="U4:U7" si="1">P4+Q4+R4+S4+T4</f>
        <v>0.59027777777777779</v>
      </c>
    </row>
    <row r="5" spans="1:21" x14ac:dyDescent="0.25">
      <c r="A5" s="33">
        <v>2</v>
      </c>
      <c r="B5" s="26" t="s">
        <v>62</v>
      </c>
      <c r="C5" s="32">
        <v>0.20624999999999999</v>
      </c>
      <c r="D5" s="83" t="s">
        <v>63</v>
      </c>
      <c r="E5" s="3">
        <v>0.13472222222222222</v>
      </c>
      <c r="F5" s="2">
        <v>0.14166666666666666</v>
      </c>
      <c r="G5" s="2">
        <v>0.1451388888888889</v>
      </c>
      <c r="H5" s="2">
        <v>0.1451388888888889</v>
      </c>
      <c r="I5" s="12">
        <v>0.14652777777777778</v>
      </c>
      <c r="J5" s="10">
        <f t="shared" si="0"/>
        <v>0.71319444444444458</v>
      </c>
      <c r="L5" s="10">
        <v>0.44722222222222224</v>
      </c>
      <c r="M5" s="32">
        <v>0.48888888888888887</v>
      </c>
      <c r="N5" s="17">
        <v>2</v>
      </c>
      <c r="P5" s="3">
        <v>0.11527777777777778</v>
      </c>
      <c r="Q5" s="2">
        <v>0.12361111111111112</v>
      </c>
      <c r="R5" s="2">
        <v>0.11874999999999999</v>
      </c>
      <c r="S5" s="2">
        <v>0.12013888888888889</v>
      </c>
      <c r="T5" s="12">
        <v>0.11666666666666667</v>
      </c>
      <c r="U5" s="10">
        <f t="shared" si="1"/>
        <v>0.59444444444444444</v>
      </c>
    </row>
    <row r="6" spans="1:21" x14ac:dyDescent="0.25">
      <c r="A6" s="33">
        <v>3</v>
      </c>
      <c r="B6" s="39" t="s">
        <v>7</v>
      </c>
      <c r="C6" s="32" t="s">
        <v>15</v>
      </c>
      <c r="D6" s="83" t="s">
        <v>63</v>
      </c>
      <c r="E6" s="3">
        <v>0.11597222222222223</v>
      </c>
      <c r="F6" s="2">
        <v>0.12222222222222222</v>
      </c>
      <c r="G6" s="2">
        <v>0.12361111111111112</v>
      </c>
      <c r="H6" s="2">
        <v>0.12569444444444444</v>
      </c>
      <c r="I6" s="12">
        <v>0.12847222222222221</v>
      </c>
      <c r="J6" s="10">
        <f t="shared" si="0"/>
        <v>0.61597222222222214</v>
      </c>
      <c r="L6" s="10">
        <v>0.38333333333333336</v>
      </c>
      <c r="M6" s="32">
        <v>0.40833333333333333</v>
      </c>
      <c r="N6" s="17">
        <v>1</v>
      </c>
      <c r="P6" s="3">
        <v>0.11527777777777778</v>
      </c>
      <c r="Q6" s="2">
        <v>0.11666666666666667</v>
      </c>
      <c r="R6" s="2">
        <v>0.11458333333333333</v>
      </c>
      <c r="S6" s="2">
        <v>0.11597222222222223</v>
      </c>
      <c r="T6" s="12">
        <v>0.11736111111111111</v>
      </c>
      <c r="U6" s="10">
        <f t="shared" si="1"/>
        <v>0.57986111111111116</v>
      </c>
    </row>
    <row r="7" spans="1:21" x14ac:dyDescent="0.25">
      <c r="A7" s="33">
        <v>4</v>
      </c>
      <c r="B7" s="26" t="s">
        <v>40</v>
      </c>
      <c r="C7" s="32">
        <v>0.18333333333333332</v>
      </c>
      <c r="D7" s="83" t="s">
        <v>63</v>
      </c>
      <c r="E7" s="3">
        <v>0.13263888888888889</v>
      </c>
      <c r="F7" s="2">
        <v>0.13958333333333334</v>
      </c>
      <c r="G7" s="2">
        <v>0.1451388888888889</v>
      </c>
      <c r="H7" s="2">
        <v>0.14930555555555555</v>
      </c>
      <c r="I7" s="12">
        <v>0.15347222222222223</v>
      </c>
      <c r="J7" s="10">
        <f t="shared" si="0"/>
        <v>0.72013888888888899</v>
      </c>
      <c r="L7" s="10">
        <v>0.40555555555555556</v>
      </c>
      <c r="M7" s="32">
        <v>0.40555555555555556</v>
      </c>
      <c r="N7" s="17">
        <v>0</v>
      </c>
      <c r="P7" s="3">
        <v>0.10486111111111111</v>
      </c>
      <c r="Q7" s="2">
        <v>0.1076388888888889</v>
      </c>
      <c r="R7" s="2">
        <v>0.1076388888888889</v>
      </c>
      <c r="S7" s="2">
        <v>0.11041666666666666</v>
      </c>
      <c r="T7" s="12">
        <v>0.10972222222222222</v>
      </c>
      <c r="U7" s="10">
        <f t="shared" si="1"/>
        <v>0.54027777777777786</v>
      </c>
    </row>
    <row r="8" spans="1:21" ht="15.75" thickBot="1" x14ac:dyDescent="0.3">
      <c r="B8" s="26"/>
      <c r="C8" s="32"/>
      <c r="D8" s="83"/>
      <c r="E8" s="3"/>
      <c r="F8" s="2"/>
      <c r="G8" s="2"/>
      <c r="H8" s="2"/>
      <c r="I8" s="12"/>
      <c r="J8" s="10"/>
      <c r="L8" s="10"/>
      <c r="M8" s="32"/>
      <c r="N8" s="17"/>
      <c r="P8" s="3"/>
      <c r="Q8" s="2"/>
      <c r="R8" s="2"/>
      <c r="S8" s="2"/>
      <c r="T8" s="12"/>
      <c r="U8" s="10"/>
    </row>
    <row r="9" spans="1:21" ht="15.75" thickBot="1" x14ac:dyDescent="0.3">
      <c r="B9" s="50" t="s">
        <v>3</v>
      </c>
      <c r="C9" s="51"/>
      <c r="E9" s="112" t="s">
        <v>30</v>
      </c>
      <c r="F9" s="113"/>
      <c r="G9" s="113"/>
      <c r="H9" s="113"/>
      <c r="I9" s="113"/>
      <c r="J9" s="114"/>
      <c r="L9" s="57" t="s">
        <v>24</v>
      </c>
      <c r="M9" s="49" t="s">
        <v>39</v>
      </c>
      <c r="N9" s="58" t="s">
        <v>25</v>
      </c>
      <c r="P9" s="107" t="s">
        <v>33</v>
      </c>
      <c r="Q9" s="123"/>
      <c r="R9" s="123"/>
      <c r="S9" s="123"/>
      <c r="T9" s="123"/>
      <c r="U9" s="124"/>
    </row>
    <row r="10" spans="1:21" ht="15.75" thickBot="1" x14ac:dyDescent="0.3">
      <c r="B10" s="50" t="s">
        <v>8</v>
      </c>
      <c r="C10" s="51"/>
      <c r="E10" s="112" t="s">
        <v>30</v>
      </c>
      <c r="F10" s="113"/>
      <c r="G10" s="113"/>
      <c r="H10" s="113"/>
      <c r="I10" s="113"/>
      <c r="J10" s="114"/>
      <c r="L10" s="57" t="s">
        <v>24</v>
      </c>
      <c r="M10" s="49" t="s">
        <v>39</v>
      </c>
      <c r="N10" s="58" t="s">
        <v>25</v>
      </c>
      <c r="P10" s="112" t="s">
        <v>33</v>
      </c>
      <c r="Q10" s="121"/>
      <c r="R10" s="121"/>
      <c r="S10" s="121"/>
      <c r="T10" s="121"/>
      <c r="U10" s="122"/>
    </row>
    <row r="11" spans="1:21" x14ac:dyDescent="0.25">
      <c r="A11" s="33">
        <v>1</v>
      </c>
      <c r="B11" s="85" t="s">
        <v>73</v>
      </c>
      <c r="C11" s="11">
        <v>0.26319444444444445</v>
      </c>
      <c r="D11" s="84" t="s">
        <v>74</v>
      </c>
      <c r="E11" s="47">
        <v>0.16458333333333333</v>
      </c>
      <c r="F11" s="48">
        <v>0.16250000000000001</v>
      </c>
      <c r="G11" s="48">
        <v>0.15972222222222221</v>
      </c>
      <c r="H11" s="48">
        <v>0.15833333333333333</v>
      </c>
      <c r="I11" s="46" t="s">
        <v>15</v>
      </c>
      <c r="J11" s="11">
        <f t="shared" ref="J11:J12" si="2">E11+F11+G11+H11</f>
        <v>0.64513888888888893</v>
      </c>
      <c r="L11" s="10">
        <v>0.44513888888888886</v>
      </c>
      <c r="M11" s="32">
        <v>0.50763888888888886</v>
      </c>
      <c r="N11" s="24">
        <v>3</v>
      </c>
      <c r="P11" s="3">
        <v>0.16111111111111112</v>
      </c>
      <c r="Q11" s="2">
        <v>0.16458333333333333</v>
      </c>
      <c r="R11" s="2">
        <v>0.16180555555555556</v>
      </c>
      <c r="S11" s="2">
        <v>0.16319444444444445</v>
      </c>
      <c r="T11" s="23" t="s">
        <v>15</v>
      </c>
      <c r="U11" s="10">
        <f t="shared" ref="U11:U12" si="3">P11+Q11+R11+S11</f>
        <v>0.65069444444444446</v>
      </c>
    </row>
    <row r="12" spans="1:21" ht="15.75" thickBot="1" x14ac:dyDescent="0.3">
      <c r="A12" s="33">
        <v>2</v>
      </c>
      <c r="B12" s="26" t="s">
        <v>72</v>
      </c>
      <c r="C12" s="10">
        <v>0.23402777777777778</v>
      </c>
      <c r="D12" s="84" t="s">
        <v>74</v>
      </c>
      <c r="E12" s="18">
        <v>0.17569444444444443</v>
      </c>
      <c r="F12" s="19">
        <v>0.1763888888888889</v>
      </c>
      <c r="G12" s="19">
        <v>0.17847222222222223</v>
      </c>
      <c r="H12" s="19">
        <v>0.18055555555555555</v>
      </c>
      <c r="I12" s="20" t="s">
        <v>15</v>
      </c>
      <c r="J12" s="11">
        <f t="shared" si="2"/>
        <v>0.71111111111111114</v>
      </c>
      <c r="L12" s="10">
        <v>0.42638888888888887</v>
      </c>
      <c r="M12" s="32">
        <v>0.42638888888888887</v>
      </c>
      <c r="N12" s="24">
        <v>0</v>
      </c>
      <c r="P12" s="3">
        <v>0.15902777777777777</v>
      </c>
      <c r="Q12" s="2">
        <v>0.16597222222222222</v>
      </c>
      <c r="R12" s="2">
        <v>0.17222222222222222</v>
      </c>
      <c r="S12" s="2">
        <v>0.18124999999999999</v>
      </c>
      <c r="T12" s="23" t="s">
        <v>15</v>
      </c>
      <c r="U12" s="10">
        <f t="shared" si="3"/>
        <v>0.67847222222222214</v>
      </c>
    </row>
    <row r="13" spans="1:21" ht="15.75" thickBot="1" x14ac:dyDescent="0.3">
      <c r="B13" s="88" t="s">
        <v>56</v>
      </c>
      <c r="C13" s="87"/>
      <c r="E13" s="112" t="s">
        <v>31</v>
      </c>
      <c r="F13" s="113"/>
      <c r="G13" s="113"/>
      <c r="H13" s="113"/>
      <c r="I13" s="113"/>
      <c r="J13" s="114"/>
      <c r="L13" s="57" t="s">
        <v>24</v>
      </c>
      <c r="M13" s="49" t="s">
        <v>39</v>
      </c>
      <c r="N13" s="58" t="s">
        <v>25</v>
      </c>
      <c r="P13" s="118" t="s">
        <v>34</v>
      </c>
      <c r="Q13" s="119"/>
      <c r="R13" s="119"/>
      <c r="S13" s="119"/>
      <c r="T13" s="119"/>
      <c r="U13" s="120"/>
    </row>
    <row r="14" spans="1:21" x14ac:dyDescent="0.25">
      <c r="A14" s="33">
        <v>1</v>
      </c>
      <c r="B14" s="85" t="s">
        <v>71</v>
      </c>
      <c r="C14" s="63">
        <v>0.25624999999999998</v>
      </c>
      <c r="D14" s="33" t="s">
        <v>15</v>
      </c>
      <c r="E14" s="47"/>
      <c r="F14" s="48"/>
      <c r="G14" s="48"/>
      <c r="H14" s="48"/>
      <c r="I14" s="46"/>
      <c r="J14" s="11" t="s">
        <v>15</v>
      </c>
      <c r="L14" s="10" t="s">
        <v>15</v>
      </c>
      <c r="M14" s="32"/>
      <c r="N14" s="17"/>
      <c r="P14" s="3"/>
      <c r="Q14" s="2"/>
      <c r="R14" s="2"/>
      <c r="S14" s="2"/>
      <c r="T14" s="23"/>
      <c r="U14" s="10" t="s">
        <v>15</v>
      </c>
    </row>
    <row r="15" spans="1:21" x14ac:dyDescent="0.25">
      <c r="P15" s="30"/>
      <c r="Q15" s="30"/>
      <c r="R15" s="30"/>
      <c r="S15" s="1"/>
      <c r="T15" s="1"/>
      <c r="U15" s="30"/>
    </row>
    <row r="16" spans="1:21" x14ac:dyDescent="0.25">
      <c r="B16" s="16" t="s">
        <v>28</v>
      </c>
      <c r="C16" s="13"/>
      <c r="D16" s="37" t="s">
        <v>15</v>
      </c>
      <c r="E16" s="14" t="s">
        <v>41</v>
      </c>
      <c r="F16" s="15"/>
      <c r="G16" s="15"/>
      <c r="H16" s="15"/>
      <c r="I16" s="15"/>
      <c r="J16" s="15"/>
      <c r="K16" s="13"/>
      <c r="L16" s="15"/>
      <c r="M16" s="15"/>
      <c r="N16" s="15"/>
      <c r="P16" s="30"/>
      <c r="Q16" s="30"/>
      <c r="R16" s="30"/>
      <c r="S16" s="1"/>
      <c r="T16" s="1"/>
      <c r="U16" s="30"/>
    </row>
    <row r="17" spans="2:21" x14ac:dyDescent="0.25">
      <c r="B17" s="15"/>
      <c r="C17" s="13"/>
      <c r="D17" s="13" t="s">
        <v>59</v>
      </c>
      <c r="E17" s="14" t="s">
        <v>60</v>
      </c>
      <c r="F17" s="15"/>
      <c r="G17" s="15"/>
      <c r="H17" s="15"/>
      <c r="I17" s="15"/>
      <c r="J17" s="15"/>
      <c r="K17" s="13"/>
      <c r="L17" s="15"/>
      <c r="M17" s="15"/>
      <c r="N17" s="15"/>
      <c r="P17" s="30"/>
      <c r="Q17" s="30"/>
      <c r="R17" s="30"/>
      <c r="S17" s="1"/>
      <c r="T17" s="1"/>
      <c r="U17" s="30"/>
    </row>
    <row r="18" spans="2:21" x14ac:dyDescent="0.25">
      <c r="B18" s="15"/>
      <c r="C18" s="13"/>
      <c r="D18" s="13" t="s">
        <v>63</v>
      </c>
      <c r="E18" s="15" t="s">
        <v>66</v>
      </c>
      <c r="F18" s="15"/>
      <c r="G18" s="15"/>
      <c r="H18" s="15"/>
      <c r="I18" s="15"/>
      <c r="J18" s="15"/>
      <c r="K18" s="13"/>
      <c r="L18" s="15"/>
      <c r="M18" s="15"/>
      <c r="N18" s="15"/>
      <c r="P18" s="30"/>
      <c r="Q18" s="30"/>
      <c r="R18" s="30"/>
      <c r="S18" s="1"/>
      <c r="T18" s="1"/>
      <c r="U18" s="30"/>
    </row>
    <row r="19" spans="2:21" x14ac:dyDescent="0.25">
      <c r="B19" s="15"/>
      <c r="C19" s="13"/>
      <c r="D19" s="13" t="s">
        <v>64</v>
      </c>
      <c r="E19" s="15" t="s">
        <v>65</v>
      </c>
      <c r="F19" s="15"/>
      <c r="G19" s="15"/>
      <c r="H19" s="15"/>
      <c r="I19" s="15"/>
      <c r="J19" s="15"/>
      <c r="K19" s="13"/>
      <c r="L19" s="15"/>
      <c r="M19" s="15"/>
      <c r="N19" s="15"/>
      <c r="P19" s="30"/>
      <c r="Q19" s="30"/>
      <c r="R19" s="30"/>
      <c r="S19" s="1"/>
      <c r="T19" s="1"/>
      <c r="U19" s="30"/>
    </row>
    <row r="20" spans="2:21" x14ac:dyDescent="0.25">
      <c r="B20" s="15"/>
      <c r="C20" s="13"/>
      <c r="D20" s="13"/>
      <c r="E20" s="14"/>
      <c r="F20" s="15"/>
      <c r="G20" s="15"/>
      <c r="H20" s="15"/>
      <c r="I20" s="15"/>
      <c r="J20" s="15"/>
      <c r="K20" s="13"/>
      <c r="L20" s="15"/>
      <c r="M20" s="15"/>
      <c r="N20" s="15"/>
      <c r="P20" s="30"/>
      <c r="Q20" s="30"/>
      <c r="R20" s="30"/>
      <c r="S20" s="1"/>
      <c r="T20" s="1"/>
      <c r="U20" s="30"/>
    </row>
    <row r="21" spans="2:21" x14ac:dyDescent="0.25">
      <c r="E21" s="30"/>
      <c r="F21" s="30"/>
      <c r="G21" s="30"/>
      <c r="H21" s="30"/>
      <c r="I21" s="30"/>
      <c r="J21" s="30"/>
      <c r="P21" s="30"/>
      <c r="Q21" s="30"/>
      <c r="R21" s="30"/>
      <c r="S21" s="1"/>
      <c r="T21" s="1"/>
      <c r="U21" s="30"/>
    </row>
    <row r="22" spans="2:21" x14ac:dyDescent="0.25">
      <c r="P22" s="30"/>
      <c r="Q22" s="30"/>
      <c r="R22" s="30"/>
      <c r="S22" s="1"/>
      <c r="T22" s="1"/>
      <c r="U22" s="30"/>
    </row>
  </sheetData>
  <mergeCells count="11">
    <mergeCell ref="P13:U13"/>
    <mergeCell ref="E13:J13"/>
    <mergeCell ref="E1:J1"/>
    <mergeCell ref="L1:N1"/>
    <mergeCell ref="E3:J3"/>
    <mergeCell ref="E9:J9"/>
    <mergeCell ref="E10:J10"/>
    <mergeCell ref="P1:U1"/>
    <mergeCell ref="P3:U3"/>
    <mergeCell ref="P10:U10"/>
    <mergeCell ref="P9:U9"/>
  </mergeCells>
  <pageMargins left="0.7" right="0.7" top="0.78740157499999996" bottom="0.78740157499999996" header="0.3" footer="0.3"/>
  <pageSetup paperSize="9" scale="65" fitToWidth="0" orientation="landscape" r:id="rId1"/>
</worksheet>
</file>

<file path=docMetadata/LabelInfo.xml><?xml version="1.0" encoding="utf-8"?>
<clbl:labelList xmlns:clbl="http://schemas.microsoft.com/office/2020/mipLabelMetadata">
  <clbl:label id="{6f8a142f-f8e1-47f5-bdab-718b4b85da93}" enabled="1" method="Standard" siteId="{b287c0b1-6968-4dc8-9732-8d00f2760e8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souhrn2026_jaro</vt:lpstr>
      <vt:lpstr>RD</vt:lpstr>
      <vt:lpstr>RDJ_VD</vt:lpstr>
    </vt:vector>
  </TitlesOfParts>
  <Company>MŠMT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Pecka Jan</dc:creator>
  <cp:lastModifiedBy>Pecka Jan</cp:lastModifiedBy>
  <cp:lastPrinted>2023-10-22T10:08:36Z</cp:lastPrinted>
  <dcterms:created xsi:type="dcterms:W3CDTF">2021-06-26T05:10:44Z</dcterms:created>
  <dcterms:modified xsi:type="dcterms:W3CDTF">2026-06-16T14:31:40Z</dcterms:modified>
</cp:coreProperties>
</file>